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2"/>
  <workbookPr autoCompressPictures="0"/>
  <mc:AlternateContent xmlns:mc="http://schemas.openxmlformats.org/markup-compatibility/2006">
    <mc:Choice Requires="x15">
      <x15ac:absPath xmlns:x15ac="http://schemas.microsoft.com/office/spreadsheetml/2010/11/ac" url="/Users/pedrolopezgomez/Library/Mobile Documents/com~apple~CloudDocs/GAPS/GAPS 2021/PROYECTOS/CPLAP AGUASCALIENTEs/ENTREGA 30 SEP/FORTAMUN/3.-ANEXOS/"/>
    </mc:Choice>
  </mc:AlternateContent>
  <xr:revisionPtr revIDLastSave="0" documentId="13_ncr:1_{F2FA7265-0800-F741-B001-42C219576159}" xr6:coauthVersionLast="47" xr6:coauthVersionMax="47" xr10:uidLastSave="{00000000-0000-0000-0000-000000000000}"/>
  <bookViews>
    <workbookView xWindow="1060" yWindow="740" windowWidth="25880" windowHeight="16120" tabRatio="906" firstSheet="6" activeTab="8" xr2:uid="{00000000-000D-0000-FFFF-FFFF00000000}"/>
  </bookViews>
  <sheets>
    <sheet name="Anexo_Descripción del Pp" sheetId="15" r:id="rId1"/>
    <sheet name="ANEXO _1" sheetId="16" r:id="rId2"/>
    <sheet name="ANEXO _2" sheetId="17" r:id="rId3"/>
    <sheet name="ANEXO_3" sheetId="1" r:id="rId4"/>
    <sheet name="ANEXO_4" sheetId="2" r:id="rId5"/>
    <sheet name="ANEXO_5" sheetId="3" r:id="rId6"/>
    <sheet name="ANEXO_6" sheetId="4" r:id="rId7"/>
    <sheet name="ANEXO 7a" sheetId="5" r:id="rId8"/>
    <sheet name="ANEXO 7b" sheetId="6" r:id="rId9"/>
    <sheet name="ANEXO 8" sheetId="21" r:id="rId10"/>
    <sheet name="ANEXO 9" sheetId="10" r:id="rId11"/>
    <sheet name="ANEXO 10" sheetId="7" r:id="rId12"/>
    <sheet name="ANEXO 11" sheetId="8" r:id="rId13"/>
    <sheet name="ANEXO 12" sheetId="9" r:id="rId14"/>
    <sheet name="ANEXO 13" sheetId="25" r:id="rId15"/>
    <sheet name="ANEXO 14" sheetId="13" r:id="rId16"/>
    <sheet name="ANEXO 15" sheetId="23" r:id="rId17"/>
    <sheet name="ANEXO 16" sheetId="14" r:id="rId18"/>
    <sheet name="Lista" sheetId="24" state="hidden" r:id="rId19"/>
  </sheets>
  <definedNames>
    <definedName name="_ftn1" localSheetId="1">'ANEXO _1'!$K$20</definedName>
    <definedName name="_ftnref1" localSheetId="1">'ANEXO _1'!$K$17</definedName>
    <definedName name="_Toc13327473" localSheetId="16">'ANEXO 15'!#REF!</definedName>
    <definedName name="_Toc13327474" localSheetId="16">'ANEXO 15'!$B$3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6" i="13" l="1"/>
  <c r="C7" i="13"/>
  <c r="C8" i="13"/>
  <c r="C9" i="13"/>
  <c r="C5" i="13"/>
  <c r="C5" i="8"/>
  <c r="C6" i="8"/>
  <c r="C7" i="8"/>
  <c r="C4" i="8"/>
  <c r="C5" i="7"/>
  <c r="C6" i="7"/>
  <c r="C7" i="7"/>
  <c r="C4" i="7"/>
  <c r="D9" i="5"/>
  <c r="D6" i="5"/>
  <c r="D7" i="5"/>
  <c r="D8" i="5"/>
  <c r="D5" i="5"/>
  <c r="C5" i="4"/>
  <c r="C6" i="4"/>
  <c r="C7" i="4"/>
  <c r="C4" i="4"/>
  <c r="C4" i="3"/>
  <c r="C5" i="3"/>
  <c r="C6" i="3"/>
  <c r="C3" i="3"/>
  <c r="C7" i="3"/>
  <c r="C8" i="3"/>
  <c r="C6" i="2"/>
  <c r="C5" i="2"/>
  <c r="C4" i="2"/>
  <c r="C3" i="2"/>
  <c r="C15" i="13"/>
  <c r="C18" i="13"/>
  <c r="C14" i="13"/>
  <c r="C13" i="13"/>
  <c r="J13" i="8"/>
  <c r="I13" i="8"/>
  <c r="G15" i="7" l="1"/>
  <c r="B7" i="10"/>
  <c r="D7" i="21"/>
  <c r="C7" i="21"/>
  <c r="B7" i="21"/>
  <c r="R14" i="6"/>
  <c r="R15" i="6"/>
  <c r="R16" i="6"/>
  <c r="R13" i="6"/>
  <c r="K14" i="6"/>
  <c r="L14" i="6"/>
  <c r="M14" i="6"/>
  <c r="N14" i="6"/>
  <c r="O14" i="6"/>
  <c r="P14" i="6"/>
  <c r="Q14" i="6"/>
  <c r="K15" i="6"/>
  <c r="L15" i="6"/>
  <c r="M15" i="6"/>
  <c r="N15" i="6"/>
  <c r="O15" i="6"/>
  <c r="P15" i="6"/>
  <c r="Q15" i="6"/>
  <c r="K16" i="6"/>
  <c r="L16" i="6"/>
  <c r="M16" i="6"/>
  <c r="N16" i="6"/>
  <c r="O16" i="6"/>
  <c r="P16" i="6"/>
  <c r="Q16" i="6"/>
  <c r="L13" i="6"/>
  <c r="M13" i="6"/>
  <c r="N13" i="6"/>
  <c r="O13" i="6"/>
  <c r="P13" i="6"/>
  <c r="Q13" i="6"/>
  <c r="K13" i="6"/>
  <c r="J14" i="6"/>
  <c r="J15" i="6"/>
  <c r="J16" i="6"/>
  <c r="J13" i="6"/>
  <c r="I14" i="6"/>
  <c r="I15" i="6"/>
  <c r="I16" i="6"/>
  <c r="I13" i="6"/>
  <c r="H14" i="6"/>
  <c r="H15" i="6"/>
  <c r="H16" i="6"/>
  <c r="H13" i="6"/>
  <c r="G14" i="6"/>
  <c r="G15" i="6"/>
  <c r="G16" i="6"/>
  <c r="G13" i="6"/>
  <c r="F14" i="6"/>
  <c r="F15" i="6"/>
  <c r="F16" i="6"/>
  <c r="F13" i="6"/>
  <c r="E14" i="6"/>
  <c r="E15" i="6"/>
  <c r="E16" i="6"/>
  <c r="E13" i="6"/>
  <c r="D14" i="6"/>
  <c r="D15" i="6"/>
  <c r="D16" i="6"/>
  <c r="D13" i="6"/>
  <c r="C14" i="6"/>
  <c r="C15" i="6"/>
  <c r="C16" i="6"/>
  <c r="C13" i="6"/>
  <c r="B14" i="6"/>
  <c r="B15" i="6"/>
  <c r="B16" i="6"/>
  <c r="B13" i="6"/>
  <c r="C13" i="3"/>
  <c r="C16" i="3"/>
  <c r="C12" i="3"/>
  <c r="C11" i="3"/>
  <c r="L17" i="16"/>
  <c r="L16" i="16"/>
  <c r="C18" i="15"/>
  <c r="C15" i="15" a="1"/>
  <c r="C15" i="15" s="1"/>
  <c r="E13" i="25"/>
  <c r="E23" i="25"/>
  <c r="E33" i="25"/>
  <c r="E43" i="25"/>
  <c r="D71" i="25" s="1"/>
  <c r="E53" i="25"/>
  <c r="E57" i="25"/>
  <c r="E64" i="25"/>
  <c r="C9" i="8" l="1"/>
  <c r="B9" i="8"/>
  <c r="C8" i="8"/>
  <c r="B8" i="8"/>
  <c r="B7" i="8"/>
  <c r="B6" i="8"/>
  <c r="B5" i="8"/>
  <c r="B4" i="8"/>
  <c r="C10" i="13"/>
  <c r="B5" i="13"/>
  <c r="B6" i="13"/>
  <c r="B7" i="13"/>
  <c r="B8" i="13"/>
  <c r="B9" i="13"/>
  <c r="B10" i="13"/>
  <c r="C8" i="7" l="1"/>
  <c r="C9" i="7"/>
  <c r="B5" i="7"/>
  <c r="B6" i="7"/>
  <c r="B7" i="7"/>
  <c r="B8" i="7"/>
  <c r="B9" i="7"/>
  <c r="B4" i="7"/>
  <c r="C9" i="4"/>
  <c r="C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<sst xmlns="http://schemas.openxmlformats.org/spreadsheetml/2006/main" count="661" uniqueCount="349">
  <si>
    <t>TEMA</t>
  </si>
  <si>
    <t>RESUMEN NARRATIVO</t>
  </si>
  <si>
    <t>Fin</t>
  </si>
  <si>
    <t>Propósito</t>
  </si>
  <si>
    <t>Componentes</t>
  </si>
  <si>
    <t>Actividades</t>
  </si>
  <si>
    <t>Nombre del Programa:</t>
  </si>
  <si>
    <t>Modalidad:</t>
  </si>
  <si>
    <t>Dependencia/Entidad:</t>
  </si>
  <si>
    <t>Unidad Responsable:</t>
  </si>
  <si>
    <t>Tipo de Evaluación:</t>
  </si>
  <si>
    <t>Año de la Evaluación:</t>
  </si>
  <si>
    <t>Nivel de objetivo</t>
  </si>
  <si>
    <t>Nombre del indicador</t>
  </si>
  <si>
    <t>Método de cálculo</t>
  </si>
  <si>
    <t>Claro</t>
  </si>
  <si>
    <t>Relevante</t>
  </si>
  <si>
    <t>Económico</t>
  </si>
  <si>
    <t>Monitoreable</t>
  </si>
  <si>
    <t>Adecuado</t>
  </si>
  <si>
    <t>Definición</t>
  </si>
  <si>
    <t>Línea base</t>
  </si>
  <si>
    <t>Metas</t>
  </si>
  <si>
    <t>Componente</t>
  </si>
  <si>
    <t>Actividad</t>
  </si>
  <si>
    <t>Frecuencia de
medición</t>
  </si>
  <si>
    <t>Unidad
de medida</t>
  </si>
  <si>
    <t>Meta</t>
  </si>
  <si>
    <t>Justificación</t>
  </si>
  <si>
    <t>Factible</t>
  </si>
  <si>
    <t>Unidad de
medida</t>
  </si>
  <si>
    <t>Nombre del
indicador</t>
  </si>
  <si>
    <t>Propuesta de mejora
de la meta</t>
  </si>
  <si>
    <t>Orientada a
 impulsar el
desempeño</t>
  </si>
  <si>
    <t>Nombre del programa</t>
  </si>
  <si>
    <t>Modalidad y clave</t>
  </si>
  <si>
    <t>Dependencia/ Entidad</t>
  </si>
  <si>
    <t>Población objetivo</t>
  </si>
  <si>
    <t>Tipo de apoyo</t>
  </si>
  <si>
    <t>Cobertura geográfica</t>
  </si>
  <si>
    <t>Fuentes de información</t>
  </si>
  <si>
    <t>¿Coincide con el programa evaluado?</t>
  </si>
  <si>
    <t>¿Se complementa con el programa evaluado?</t>
  </si>
  <si>
    <t>Anexo 3 “Matriz de Indicadores para Resultados”</t>
  </si>
  <si>
    <t>Anexo 4 “Indicadores”</t>
  </si>
  <si>
    <t>Anexo 6 “Complementariedad y coincidencias entre programas federales y/o acciones de desarrollo social en otros niveles de gobierno”</t>
  </si>
  <si>
    <t>Anexo 7 “Avance de las acciones para atender los aspectos susceptibles de mejora”</t>
  </si>
  <si>
    <t>N°</t>
  </si>
  <si>
    <t>Área responsable</t>
  </si>
  <si>
    <t>Resultados esperados</t>
  </si>
  <si>
    <t>Productos y/o evidencia</t>
  </si>
  <si>
    <t>Identificación
del documento probatorio</t>
  </si>
  <si>
    <t>Observaciones</t>
  </si>
  <si>
    <t>Avance del Documento Institucional</t>
  </si>
  <si>
    <t>Acciones a emprender</t>
  </si>
  <si>
    <t>Anexo 10 “Evolución de la Cobertura”</t>
  </si>
  <si>
    <t>Tipo  de Población</t>
  </si>
  <si>
    <t>Unidad de Medida</t>
  </si>
  <si>
    <t>%</t>
  </si>
  <si>
    <t>Nota. Se debe incluir la información para todos aquellos años disponibles.</t>
  </si>
  <si>
    <t>Anexo 11 “Información de la Población Atendida”</t>
  </si>
  <si>
    <t>Clave Estado</t>
  </si>
  <si>
    <t>Nombre Estado</t>
  </si>
  <si>
    <t>Clave Municipio</t>
  </si>
  <si>
    <t>Clave Localidad</t>
  </si>
  <si>
    <t>Nombre Localidad</t>
  </si>
  <si>
    <t>Total</t>
  </si>
  <si>
    <t>Mujeres</t>
  </si>
  <si>
    <t>Hombres</t>
  </si>
  <si>
    <t>Indígenas</t>
  </si>
  <si>
    <t>No indígenas</t>
  </si>
  <si>
    <t>Número de 
proceso</t>
  </si>
  <si>
    <t>Consistencia y Resultados</t>
  </si>
  <si>
    <t>Atendida</t>
  </si>
  <si>
    <t>Si/No</t>
  </si>
  <si>
    <t>Anexo 9 “Análisis de recomendaciones no atendidas derivadas de evaluaciones externas”</t>
  </si>
  <si>
    <t>Nombre del proceso</t>
  </si>
  <si>
    <t>Partida</t>
  </si>
  <si>
    <t>Concepto de Gasto</t>
  </si>
  <si>
    <t>-</t>
  </si>
  <si>
    <t>Subtotal de Capítulo 1000</t>
  </si>
  <si>
    <t>Subtotal de Capítulo 2000</t>
  </si>
  <si>
    <t>Servicios de traslado y viáticos</t>
  </si>
  <si>
    <t>Subtotal Capítulo 3000</t>
  </si>
  <si>
    <t>Subtotal Capítulo 5000</t>
  </si>
  <si>
    <t>Subtotal Capítulo 6000</t>
  </si>
  <si>
    <t>Elija por renglón el concepto de gasto del catálogo que despliega en la columna con el mismo nombre. En caso de que una partida no aplique elegir la opción 'No Aplica'.</t>
  </si>
  <si>
    <t>Metodología y criterios para clasificar cada concepto de gasto</t>
  </si>
  <si>
    <t>Gastos en capital</t>
  </si>
  <si>
    <t>Anexo 13 " Gastos desglosados del programa y criterios de clasificación"</t>
  </si>
  <si>
    <t>Nivel de Objetivo</t>
  </si>
  <si>
    <t>Nombre del Indicador</t>
  </si>
  <si>
    <t>Frecuencia de Medición</t>
  </si>
  <si>
    <t>Meta (Año evaluado)</t>
  </si>
  <si>
    <t>Avance (%)</t>
  </si>
  <si>
    <t xml:space="preserve">Anexo 16 "Comparación con los resultados de la Evaluación de Consistencia y Resultados anterior" </t>
  </si>
  <si>
    <t>Aspectos Evaluados</t>
  </si>
  <si>
    <t>Diseño del Programa</t>
  </si>
  <si>
    <t>Planeación y orientación a Resultados</t>
  </si>
  <si>
    <t>Cobertura y Focalización</t>
  </si>
  <si>
    <t>Operación</t>
  </si>
  <si>
    <t>Percepción de la Población o área de enfoque atendida</t>
  </si>
  <si>
    <t>Medición de Resultados</t>
  </si>
  <si>
    <t>Evaluación Final</t>
  </si>
  <si>
    <t>Nombre del Programa Presupuestario</t>
  </si>
  <si>
    <t>Modalidad</t>
  </si>
  <si>
    <t xml:space="preserve"> </t>
  </si>
  <si>
    <t>Año de la evaluación (Ejercicio fiscal)</t>
  </si>
  <si>
    <t>Monto Ejercido</t>
  </si>
  <si>
    <t>Población Potencial</t>
  </si>
  <si>
    <t>Población Objetivo</t>
  </si>
  <si>
    <t>Población Atendida</t>
  </si>
  <si>
    <t>Población Postergada</t>
  </si>
  <si>
    <t>Tipo de Apoyo otorgado</t>
  </si>
  <si>
    <t>Tipo de evaluación solicitada</t>
  </si>
  <si>
    <t xml:space="preserve">ASM Evaluación  (Ejercicio Anterior) </t>
  </si>
  <si>
    <t xml:space="preserve">Área Responsable </t>
  </si>
  <si>
    <t xml:space="preserve">Participantes </t>
  </si>
  <si>
    <t xml:space="preserve">Estatus ASM </t>
  </si>
  <si>
    <t xml:space="preserve">Justificación/ Evidencia </t>
  </si>
  <si>
    <t xml:space="preserve">Identificada/ Programada/ Atendida </t>
  </si>
  <si>
    <t>Subtotal Capítulo 4000</t>
  </si>
  <si>
    <t>Gato Total</t>
  </si>
  <si>
    <t>Gato Unitarios</t>
  </si>
  <si>
    <t>Ascendente</t>
  </si>
  <si>
    <t>Se mantiene</t>
  </si>
  <si>
    <t>Sí</t>
  </si>
  <si>
    <t>No</t>
  </si>
  <si>
    <t>Selecciona</t>
  </si>
  <si>
    <t>Descendente</t>
  </si>
  <si>
    <t>Existe coincidencia de los resultados esperados con los programados</t>
  </si>
  <si>
    <t>Identificada</t>
  </si>
  <si>
    <t>Programada</t>
  </si>
  <si>
    <t>Cuantificación</t>
  </si>
  <si>
    <t>Evaluación 2020</t>
  </si>
  <si>
    <t>(Ejercicio 2019)</t>
  </si>
  <si>
    <t>Los recuadros en amarrillo serán llenados por el evaluador una vez se entreguen los anexos</t>
  </si>
  <si>
    <t>2021 (ejercicio fiscal 2020)</t>
  </si>
  <si>
    <t>ASM Evaluación 2021 (Ejercicio 2020)</t>
  </si>
  <si>
    <t>(Ejercicio 2020)</t>
  </si>
  <si>
    <t>Evaluación 2021</t>
  </si>
  <si>
    <t>Avance del Documento de Trabajo</t>
  </si>
  <si>
    <t>Contrubución / Alineación a los Instrumentos de Planeación</t>
  </si>
  <si>
    <t>Anexo 12 “Diagramas de flujo de los componentes y procesos claves”</t>
  </si>
  <si>
    <t>Diagrama de flujo</t>
  </si>
  <si>
    <t>Comportamiento</t>
  </si>
  <si>
    <t>Anexo 5 “Metas del Programa”</t>
  </si>
  <si>
    <t>Anexo  "Descripción General del Pp"</t>
  </si>
  <si>
    <t>Anexo 1 "Metodología para la cuantificación de las Poblaciones Potencial y Objetivo"</t>
  </si>
  <si>
    <t>Anexo 2 " Procedimiento para la actualización de la base de datos de beneficiarios"</t>
  </si>
  <si>
    <r>
      <rPr>
        <b/>
        <i/>
        <sz val="14"/>
        <color theme="1"/>
        <rFont val="Calibri"/>
        <family val="2"/>
        <scheme val="minor"/>
      </rPr>
      <t>Nota</t>
    </r>
    <r>
      <rPr>
        <i/>
        <sz val="14"/>
        <color theme="1"/>
        <rFont val="Calibri"/>
        <family val="2"/>
        <scheme val="minor"/>
      </rPr>
      <t>. Se deben incluir todos los indicadores de cada uno de los niveles de objetivo.</t>
    </r>
  </si>
  <si>
    <r>
      <rPr>
        <b/>
        <i/>
        <sz val="10"/>
        <color theme="1"/>
        <rFont val="Calibri"/>
        <family val="2"/>
        <scheme val="minor"/>
      </rPr>
      <t>Nota</t>
    </r>
    <r>
      <rPr>
        <i/>
        <sz val="10"/>
        <color theme="1"/>
        <rFont val="Calibri"/>
        <family val="2"/>
        <scheme val="minor"/>
      </rPr>
      <t>. Se deben incluir todos los indicadores de cada uno de los niveles de objetivo.</t>
    </r>
  </si>
  <si>
    <r>
      <rPr>
        <b/>
        <sz val="10"/>
        <color theme="1"/>
        <rFont val="Calibri"/>
        <family val="2"/>
        <scheme val="minor"/>
      </rPr>
      <t>Nota.</t>
    </r>
    <r>
      <rPr>
        <sz val="10"/>
        <color theme="1"/>
        <rFont val="Calibri"/>
        <family val="2"/>
        <scheme val="minor"/>
      </rPr>
      <t xml:space="preserve"> Describir el procedimiento para la actualización de la base de datos de beneficiarios (Población 
          Atendida).</t>
    </r>
  </si>
  <si>
    <r>
      <rPr>
        <b/>
        <i/>
        <sz val="11"/>
        <color theme="1"/>
        <rFont val="Calibri"/>
        <family val="2"/>
        <scheme val="minor"/>
      </rPr>
      <t>Nota</t>
    </r>
    <r>
      <rPr>
        <i/>
        <sz val="11"/>
        <color theme="1"/>
        <rFont val="Calibri"/>
        <family val="2"/>
        <scheme val="minor"/>
      </rPr>
      <t>: Con base a la Metodología de Marco Lógico.</t>
    </r>
  </si>
  <si>
    <t>Área coordinadira</t>
  </si>
  <si>
    <t>Fecha de 
término</t>
  </si>
  <si>
    <t>Aspectos 
susceptibles
de mejora</t>
  </si>
  <si>
    <t>Anexo 8 “Resultado de las acciones para atender los aspectos susceptibles de mejora”</t>
  </si>
  <si>
    <t>En  proceso de atención</t>
  </si>
  <si>
    <t>(P. A.*100) / P.O</t>
  </si>
  <si>
    <t xml:space="preserve">Adultos 
30 - 64 años </t>
  </si>
  <si>
    <t>Adultos Mayores 
65+</t>
  </si>
  <si>
    <t>Valoración General
(insumos suficientes 
 y adecuados) para el proceso</t>
  </si>
  <si>
    <r>
      <rPr>
        <b/>
        <sz val="8"/>
        <color theme="1"/>
        <rFont val="Calibri"/>
        <family val="2"/>
        <scheme val="minor"/>
      </rPr>
      <t>1</t>
    </r>
    <r>
      <rPr>
        <sz val="8"/>
        <color theme="1"/>
        <rFont val="Calibri"/>
        <family val="2"/>
        <scheme val="minor"/>
      </rPr>
      <t xml:space="preserve"> El “Modelo general de procesos” presentado no es necesariamente coincidente con todos los procesos específicos que pueda tener cada entidad
    federativa, este es una referencia, es decir, se debe ajustar a la entidad, por medio de modificar, agregar o eliminar los elementos necesarios.
</t>
    </r>
    <r>
      <rPr>
        <b/>
        <sz val="8"/>
        <color theme="1"/>
        <rFont val="Calibri"/>
        <family val="2"/>
        <scheme val="minor"/>
      </rPr>
      <t>2</t>
    </r>
    <r>
      <rPr>
        <sz val="8"/>
        <color theme="1"/>
        <rFont val="Calibri"/>
        <family val="2"/>
        <scheme val="minor"/>
      </rPr>
      <t xml:space="preserve"> Para mayor información consultar la Guía para la Optimización, Estandarización y Mejora Continua de Procesos https://www.gob.mx/cms/uploads/attachment/file/56904/Gu_a_para_la_Optimizaci_n__Estandarizaci_n_y_Mejora_Continua_de_Procesos.pdf</t>
    </r>
  </si>
  <si>
    <t xml:space="preserve">1. Identificar a los actores claves del proceso. </t>
  </si>
  <si>
    <t xml:space="preserve">2. Identificar el paso inicial y el paso final del proceso (cómo empieza y cómo finaliza el proceso). </t>
  </si>
  <si>
    <t xml:space="preserve">3. Determinar las actividades que realiza cada actor en el proceso y describir brevemente en qué consisten. </t>
  </si>
  <si>
    <t xml:space="preserve">4. Unir las distintas actividades, creando una secuencia lógica y temporal de las mismas. </t>
  </si>
  <si>
    <t xml:space="preserve">5. Alinear todas las actividades con sus respectivos actores, identificando los distintos sistemas y documentos que intervienen en cada caso. </t>
  </si>
  <si>
    <t>Remuneraciones al personal de carácter transitorio</t>
  </si>
  <si>
    <t>Remuneraciones adicionales y especiales</t>
  </si>
  <si>
    <t>Seguridad social</t>
  </si>
  <si>
    <t>Otras prestaciones sociales y económicas</t>
  </si>
  <si>
    <t>Previsiones</t>
  </si>
  <si>
    <t>Pago de estímulos a servidores públicos</t>
  </si>
  <si>
    <t>Remuneraciones al personal de carácter permanente</t>
  </si>
  <si>
    <t>Alimentos y utensilios</t>
  </si>
  <si>
    <t>Materiales y artículos de construcción y de reparación</t>
  </si>
  <si>
    <t>Productos químicos, farmacéuticos y de laboratorio</t>
  </si>
  <si>
    <t>Combustibles, lubricantes y aditivos</t>
  </si>
  <si>
    <t>Herramientas, refacciones y accesorios menores</t>
  </si>
  <si>
    <t>Materiales de administracion, emision de documentos y artículos oficiales</t>
  </si>
  <si>
    <t>Materias primas y materiales de producción y comercialización</t>
  </si>
  <si>
    <t>Vestuario, blancos, prendas de protección y artículos deportivos</t>
  </si>
  <si>
    <t>Materiales y suministros de seguridad</t>
  </si>
  <si>
    <t>Capítulos 
de gasto</t>
  </si>
  <si>
    <t>3000: Servicios 
Generales</t>
  </si>
  <si>
    <t>2000: Materiales 
y Suministros</t>
  </si>
  <si>
    <t>1000: Servicios 
Personales</t>
  </si>
  <si>
    <t>4000: Transferencias, 
asignaciones, 
subsidios y 
otras ayudas</t>
  </si>
  <si>
    <t>5000: Bienes
Muebles e 
Inmuebles</t>
  </si>
  <si>
    <t>6000: Obras 
Públicas</t>
  </si>
  <si>
    <t>Servicios básicos</t>
  </si>
  <si>
    <t>Servicios de arrendamiento</t>
  </si>
  <si>
    <t>Servicios financieros, bancarios y comerciales</t>
  </si>
  <si>
    <t>Servicios de comunicación social y publicidad</t>
  </si>
  <si>
    <t>Servicios oficiales</t>
  </si>
  <si>
    <t>Otros servicios generales</t>
  </si>
  <si>
    <t>Servicios profesionales, científicos, técnicos y otros servicios</t>
  </si>
  <si>
    <t>Servicios de instalación, reparación, mantenimiento y conservación</t>
  </si>
  <si>
    <t>Transferencias internas y asignaciones al sector público</t>
  </si>
  <si>
    <t>Transferencias al resto del sector público</t>
  </si>
  <si>
    <t>Subsidios y subvenciones</t>
  </si>
  <si>
    <t>Ayudas sociales</t>
  </si>
  <si>
    <t>Pensiones y jubilaciones</t>
  </si>
  <si>
    <t>Transferencias a fideicomisos, mandatos y otros análogos</t>
  </si>
  <si>
    <t>Transferencias a la seguridad social</t>
  </si>
  <si>
    <t>Donativos</t>
  </si>
  <si>
    <t>Transferencias al exterior</t>
  </si>
  <si>
    <t>Mobiliario y equipo de administración</t>
  </si>
  <si>
    <t>Mobiliario y equipo educacional y recreativo</t>
  </si>
  <si>
    <t>Equipo e instrumental medico y de laboratorio</t>
  </si>
  <si>
    <t>Vehículos y equipo de transporte</t>
  </si>
  <si>
    <t>Equipo de defensa y seguridad</t>
  </si>
  <si>
    <t>Maquinaria, otros equipos y herramientas</t>
  </si>
  <si>
    <t>Activos biológicos</t>
  </si>
  <si>
    <t>Bienes inmuebles</t>
  </si>
  <si>
    <t>Activos intangibles</t>
  </si>
  <si>
    <t>Obra pública en bienes de dominio público</t>
  </si>
  <si>
    <t>Obra pública en bienes propios</t>
  </si>
  <si>
    <t>Proyectos productivos y acciones de fomento</t>
  </si>
  <si>
    <t>Gastos de operación directos</t>
  </si>
  <si>
    <t>Gastos de operación Indirectos</t>
  </si>
  <si>
    <t>Gastos en mantenimiento</t>
  </si>
  <si>
    <t>Anexo 14 "Avance de los Indicadores respecto de sus metas"</t>
  </si>
  <si>
    <t>Valor alcanzado (año evaluado)</t>
  </si>
  <si>
    <r>
      <rPr>
        <b/>
        <i/>
        <sz val="8"/>
        <color rgb="FF3F3F3F"/>
        <rFont val="Calibri"/>
        <family val="2"/>
        <scheme val="minor"/>
      </rPr>
      <t xml:space="preserve">Nota. </t>
    </r>
    <r>
      <rPr>
        <i/>
        <sz val="8"/>
        <color rgb="FF3F3F3F"/>
        <rFont val="Calibri"/>
        <family val="2"/>
        <scheme val="minor"/>
      </rPr>
      <t xml:space="preserve">Se deben incluir todos los indicadores de cada uno de los niveles de objetivo y se deben justificar los casos en los que los indicadores se hayan desviado de la meta. </t>
    </r>
  </si>
  <si>
    <t>Anexo 15 “Instrumentos de Medición 
del Grado de Satisfacción de la Población Atendida”</t>
  </si>
  <si>
    <r>
      <rPr>
        <b/>
        <sz val="8"/>
        <color theme="1"/>
        <rFont val="Calibri"/>
        <family val="2"/>
        <scheme val="minor"/>
      </rPr>
      <t>Nota.</t>
    </r>
    <r>
      <rPr>
        <sz val="8"/>
        <color theme="1"/>
        <rFont val="Calibri"/>
        <family val="2"/>
        <scheme val="minor"/>
      </rPr>
      <t xml:space="preserve"> La información de la tabla será completada por el equipo evaluador.</t>
    </r>
  </si>
  <si>
    <t>Objetivo del Programa</t>
  </si>
  <si>
    <t>Aportaciones Federales</t>
  </si>
  <si>
    <t>Aportaciones Estatales</t>
  </si>
  <si>
    <t>Aportaciones Municipales</t>
  </si>
  <si>
    <t>Comportamiento del Indicador</t>
  </si>
  <si>
    <t>Fecha de Termino</t>
  </si>
  <si>
    <t xml:space="preserve">Resultados esperados </t>
  </si>
  <si>
    <t>Fecha compromiso del  ASM</t>
  </si>
  <si>
    <t>Ciclo de inicio</t>
  </si>
  <si>
    <t>Avance % en los tres ultimos años 
(%)</t>
  </si>
  <si>
    <t xml:space="preserve">Ciclo de inicio </t>
  </si>
  <si>
    <t>Fecha Compromiso del ASM</t>
  </si>
  <si>
    <t>P.Potencial</t>
  </si>
  <si>
    <t>P.Objetivo</t>
  </si>
  <si>
    <t>P.Atendida</t>
  </si>
  <si>
    <t>Nombre Municipio</t>
  </si>
  <si>
    <t>Infantes0 - 5 años y 11 meses</t>
  </si>
  <si>
    <t>Niñas y niños
6 - 12 años y 11 meses</t>
  </si>
  <si>
    <t xml:space="preserve">Adolescentes
13 - 17 años y 11 meses </t>
  </si>
  <si>
    <t>Jóvenes
18 - 29 años y 11 meses</t>
  </si>
  <si>
    <t xml:space="preserve">Personas con discapacidad </t>
  </si>
  <si>
    <r>
      <rPr>
        <b/>
        <sz val="10"/>
        <color theme="1"/>
        <rFont val="Calibri (Cuerpo)"/>
      </rPr>
      <t>Nota</t>
    </r>
    <r>
      <rPr>
        <sz val="10"/>
        <color theme="1"/>
        <rFont val="Calibri (Cuerpo)"/>
      </rPr>
      <t>. Describir la metodología para la cuantificación de las poblaciones potencial y objetivo y/o anexar evidencia.</t>
    </r>
  </si>
  <si>
    <t>9000: Deuda Pública</t>
  </si>
  <si>
    <t>Categoría</t>
  </si>
  <si>
    <t>Amortización de la deuda pública</t>
  </si>
  <si>
    <t>Intereses de la deuda pública</t>
  </si>
  <si>
    <t>Comisiones de la deuda pública</t>
  </si>
  <si>
    <t>Gastos de la deuda pública</t>
  </si>
  <si>
    <t>Apoyos Financieros</t>
  </si>
  <si>
    <t>Adeudos de Ejercicios Fiscales Anteriores</t>
  </si>
  <si>
    <t>Rubro</t>
  </si>
  <si>
    <t>Monto</t>
  </si>
  <si>
    <t>Porcentaje</t>
  </si>
  <si>
    <r>
      <t xml:space="preserve">La satisfacción de sus requerimientos. </t>
    </r>
    <r>
      <rPr>
        <sz val="10"/>
        <color rgb="FF000000"/>
        <rFont val="MS Mincho"/>
        <family val="1"/>
        <charset val="128"/>
      </rPr>
      <t> </t>
    </r>
  </si>
  <si>
    <t>Obligaciones financieras</t>
  </si>
  <si>
    <t>Pago de derechos y aprovechamientos por concepto de agua y descargas de aguas residuales</t>
  </si>
  <si>
    <t>Modernización de los sistemas de recaudación locales.</t>
  </si>
  <si>
    <t>Mantenimiento de infraestructura.</t>
  </si>
  <si>
    <t>La atención de necesidades directamente vinculadas con la seguridad pública de sus habitantes.</t>
  </si>
  <si>
    <t>TOTAL[1]</t>
  </si>
  <si>
    <t>[1]Publicado en el periódico de egresos 2020</t>
  </si>
  <si>
    <t>Artículo 36.- El Fondo de Aportaciones para el Fortalecimiento de los Municipios y de las Demarcaciones Territoriales del Distrito Federal se determinará anualmente en el Presupuesto de Egresos de la Federación con recursos federales, por un monto equivalente, sólo para efectos de referencia, como sigue: 
1.	a)  Con el 2.35% de la recaudación federal participable a que se refiere el artículo 2o. de esta Ley, según estimación que de la misma se realice en el propio presupuesto, con base en lo que al efecto establezca la Ley de Ingresos de la Federación para ese ejercicio. Este Fondo se enterará mensualmente por partes iguales a los Municipios, por conducto de los Estados, de manera ágil y directa sin más limitaciones ni restricciones, incluyendo aquellas de carácter administrativo, que las correspondientes a los fines que se establecen en el artículo 37 de este ordenamiento; y 
2.	b)  Al Distrito Federal y a sus Demarcaciones Territoriales, los fondos correspondientes les serán entregados en la misma forma que al resto de los Estados y Municipios, pero calculados como el 0.2123% de la recaudación federal participable, según estimación que de la misma se realice en el propio presupuesto, con base en lo que al efecto establezca la Ley de Ingresos de la Federación para ese ejercicio. 
Artículo 37.- Las aportaciones federales que, con cargo al Fondo de Aportaciones para el Fortalecimiento de los Municipios y de las Demarcaciones Territoriales del Distrito Federal, reciban los municipios a través de las entidades y las demarcaciones territoriales por conducto del Distrito Federal, se destinarán a la satisfacción de sus requerimientos, dando prioridad al cumplimiento de sus obligaciones financieras, al pago de derechos y aprovechamientos por concepto de agua, descargas de aguas residuales, a la modernización de los sistemas de recaudación locales, mantenimiento de infraestructura, y a la atención de las necesidades directamente vinculadas con la seguridad pública de sus habitantes. Respecto de las aportaciones que reciban con cargo al Fondo a que se refiere este artículo, los municipios y las demarcaciones territoriales del Distrito Federal tendrán las mismas obligaciones a que se refiere el artículo 33, apartado B, fracción II, incisos a) y c), de esta Ley. 
El FORTAMUN de Tepezalá definió como las áreas objetivo a todas aquellas direcciones que intervienen y/o participan en los cinco ejes establecidos: cubrir obligaciones financieras; pago de derechos y aprovechamiento por concepto de agua y descargas de aguas residuales; modernizar los sistemas de recaudación local; mantener la infraestructura y la atención de necesidades directamente vinculadas con la seguridad pública de sus habitantes; y, fortalecimiento de finanzas públicas.
Es así, que el personal que opera el FORTAMUN en el Municipio realizó una lista de direcciones y áreas administrativas que participan a la contribución de los objetivos establecidos en el PMD 2019-2021. 
Por lo anterior se identificó las direcciones potenciales que con base a la LCF aportarán a la contribución de los objetivos del PMD, de las cuales se seleccionaron las direcciones objetivas con base al diagnostico previo, por lo que se determina las direcciones a atender con lo que se pretende contribuir al cumplimiento de los objetivos del PMD.</t>
  </si>
  <si>
    <t>Programa Prespuestario del Fondo de Apoprtaciones para el Fortalecimiento de los Municipios 2020 Tepezalá</t>
  </si>
  <si>
    <t>I-005</t>
  </si>
  <si>
    <t>Municipio de Tepezalá</t>
  </si>
  <si>
    <t>FINANZAS DEL MUNICIPIO</t>
  </si>
  <si>
    <t>Se destinarán a la satisfacción de sus requerimientos, dando prioridad al cumplimiento de sus obligaciones financieras, al pago de derechos y aprovechamientos por concepto de agua, descargas de aguas residuales, a la modernización de los sistemas de recaudación locales, mantenimiento de infraestructura, y a la atención de las necesidades directamente vinculadas con la seguridad pública de sus habitantes.</t>
  </si>
  <si>
    <t>CONSISTENCIA Y RESULTADOS</t>
  </si>
  <si>
    <t xml:space="preserve">
 se identificó las direcciones potenciales que con base a la LCF aportarán a la contribución de los objetivos del PMD, de las cuales se seleccionaron las direcciones objetivas con base al diagnostico previo, por lo que se determina las direcciones a atender con lo que se pretende contribuir al cumplimiento de los objetivos del PMD.
Artículo 36.- El Fondo de Aportaciones para el Fortalecimiento de los Municipios y de las Demarcaciones Territoriales del Distrito Federal se determinará anualmente en el Presupuesto de Egresos de la Federación con recursos federales, por un monto equivalente, sólo para efectos de referencia, como sigue: 
1.	a)  Con el 2.35% de la recaudación federal participable a que se refiere el artículo 2o. de esta Ley, según estimación que de la misma se realice en el propio presupuesto, con base en lo que al efecto establezca la Ley de Ingresos de la Federación para ese ejercicio. Este Fondo se enterará mensualmente por partes iguales a los Municipios, por conducto de los Estados, de manera ágil y directa sin más limitaciones ni restricciones, incluyendo aquellas de carácter administrativo, que las correspondientes a los fines que se establecen en el artículo 37 de este ordenamiento; y 
2.	b)  Al Distrito Federal y a sus Demarcaciones Territoriales, los fondos correspondientes les serán entregados en la misma forma que al resto de los Estados y Municipios, pero calculados como el 0.2123% de la recaudación federal participable, según estimación que de la misma se realice en el propio presupuesto, con base en lo que al efecto establezca la Ley de Ingresos de la Federación para ese ejercicio. 
Artículo 37.- Las aportaciones federales que, con cargo al Fondo de Aportaciones para el Fortalecimiento de los Municipios y de las Demarcaciones Territoriales del Distrito Federal, reciban los municipios a través de las entidades y las demarcaciones territoriales por conducto del Distrito Federal, se destinarán a la satisfacción de sus requerimientos, dando prioridad al cumplimiento de sus obligaciones financieras, al pago de derechos y aprovechamientos por concepto de agua, descargas de aguas residuales, a la modernización de los sistemas de recaudación locales, mantenimiento de infraestructura, y a la atención de las necesidades directamente vinculadas con la seguridad pública de sus habitantes. Respecto de las aportaciones que reciban con cargo al Fondo a que se refiere este artículo, los municipios y las demarcaciones territoriales del Distrito Federal tendrán las mismas obligaciones a que se refiere el artículo 33, apartado B, fracción II, incisos a) y c), de esta Ley. 
Se entenderá por población potencial - (Direcciones potenciales) que presenta la necesidad y/o problema que justifica la existencia del programa y que por lo tanto pudiera ser elegible para su atención.
Se entenderá por población objetivo (Direcciones objetivo) que el programa tiene planeado o programado atender para cubrir la PO, y que cumple con los criterios de elegibilidad establecidos en su normatividad LCF.
Se entenderá por población atendida (Direcciones atendidas) las beneficiadas por el programa en un ejercicio fiscal con base a la LCF y en contribución a los objetivos del PMD. 
El FORTAMUN de Tepezalá definió como las áreas objetivo a todas aquellas direcciones que intervienen y/o participan en los cinco ejes establecidos: cubrir obligaciones financieras; pago de derechos y aprovechamiento por concepto de agua y descargas de aguas residuales; modernizar los sistemas de recaudación local; mantener la infraestructura y la atención de necesidades directamente vinculadas con la seguridad pública de sus habitantes; y, fortalecimiento de finanzas públicas.
Es así, que el personal que opera el FORTAMUN en el Municipio realizó una lista de direcciones y áreas administrativas que participan a la contribución de los objetivos establecidos en el PMD 2019-2021. 
</t>
  </si>
  <si>
    <t>FORTAMUN</t>
  </si>
  <si>
    <t>I (005)</t>
  </si>
  <si>
    <t>MUNICIPIO DE TEPEZALÁ, AGUASCALIENTES</t>
  </si>
  <si>
    <t>FIANZAS</t>
  </si>
  <si>
    <t>Contribuir a promover finanzas públicas municipales sanas y sostenibles mediante la aplicación de aportaciones de recursos federales en el municipio de Tepezalá</t>
  </si>
  <si>
    <t xml:space="preserve">El municipio de Tepezalá fortalece sus finanzas públicas. </t>
  </si>
  <si>
    <t>Obligaciones financieras
Pago de derechos y aprovechamientos por concepto de agua y descargas de aguas residuales
Modernización de los sistemas de recaudación locales.
Mantenimiento de infraestructura.
Atención de necesidades directamente vinculadas con la seguridad pública de sus habitantes</t>
  </si>
  <si>
    <t>Programas, obras o acciones financiadas con el FORTAMUN implementados.</t>
  </si>
  <si>
    <t xml:space="preserve">((Gasto ejercido en Obligaciones Financieras + Gasto ejercido en Pago por Derechos de Agua + Gasto ejercido en Seguridad Pública + Gasto ejercido en Inversión) / (Gasto total ejercido del FORTAMUN DF)) * 100   </t>
  </si>
  <si>
    <t>(Recursos ministrados del FORTAMUN DF al municipio o demarcación territorial / Ingresos propios registrados por el municipio o demarcación territorial del Distrito Federal)</t>
  </si>
  <si>
    <t>(Promedio de avance en las metas porcentuales de i / Promedio de las metas programadas porcentuales de i ) * 100</t>
  </si>
  <si>
    <t>(Gasto ejercido del FORTAMUN DF por el municipio o demarcación territorial / Monto anual aprobado del FORTAMUN DF al municipio o demarcación territorial)*100</t>
  </si>
  <si>
    <t>Índice de Aplicación Prioritaria de Recursos</t>
  </si>
  <si>
    <t>Índice de Dependencia Financiera</t>
  </si>
  <si>
    <t>Porcentaje de avance en las metas</t>
  </si>
  <si>
    <t>Índice en el Ejercicio de Recursos</t>
  </si>
  <si>
    <t>El indicador pretende medir la dependencia al FONDO</t>
  </si>
  <si>
    <t>El indicador pretende medir el avance con base a la meta establecida</t>
  </si>
  <si>
    <t>el indicador pretende medir el ejercicio del recurso</t>
  </si>
  <si>
    <t>El indicador pretende medir el índice de prioridad del destino de los recursos</t>
  </si>
  <si>
    <t>el indicador esta orientado a conocer la contribución del ejercicio al objeto del fondo</t>
  </si>
  <si>
    <t>NA</t>
  </si>
  <si>
    <t>Programa Nacional de Financiamiento del Desarrollo 2020-2024</t>
  </si>
  <si>
    <t>Programa de Devolución de Derechos (PRODDER)</t>
  </si>
  <si>
    <t>2) Fortalecer el sistema tributario para que sea más progresivo y equitativo a la vez que se incremente la recaudación; y, 4) Mejorar la coordinación fiscal entre los tres órdenes de gobierno con la finalidad de promover finanzas públicas subnacionales sanas y sostenibles.</t>
  </si>
  <si>
    <t>Tiene como objetivo apoyar a la realización de acciones de mejoramiento de eficiencia y de infraestructura de agua potable, alcantarillado y tratamiento de aguas residuales en municipios, mediante la asignación de recursos a los prestadores de los servicios de agua potable y saneamiento de los ingresos federales que se obtengan por la recaudación de los derechos por la explotación, uso o aprovechamiento de aguas nacionales.</t>
  </si>
  <si>
    <t>Si</t>
  </si>
  <si>
    <t>+</t>
  </si>
  <si>
    <t>Tomar un curso de orientación y capacitación por parte de los involucrados en el FISM en lo relativo a la elaboración de programas presupuestarios.</t>
  </si>
  <si>
    <t xml:space="preserve">1.1.Verificar medios de capacitación
1.2. Analizar medios gratuitos de capacitación
1.3. Inscripción del personal 
1.4. Finalización del curso
</t>
  </si>
  <si>
    <t>Finanzas del Municipio</t>
  </si>
  <si>
    <t>Establecer un programa de trabajo que identifique los ASM y la manera como serán atendidos durante el año 2020 y subsecuentes.</t>
  </si>
  <si>
    <t>3.1. Identificar de los ASM generales derivados de la evaluación externa
21. Elaboración del Plan de trabajo
3.1 Asiganar  actividades y procesos al personal.</t>
  </si>
  <si>
    <t>Elaborar el programa presupuestario FISM con base en la Metodología de Marco Lógico correspondiente al ejercicio 2020</t>
  </si>
  <si>
    <t>4.1. Integración de las evidencias para la conformación del Pp
4.2. Realización del dignóstico del Pp
4.2.1 Problema de origen del Pp
4.2.2 Identificación de las Pob. Potencial Pob. Objetivo y Pob. Atendida
4.3 Identificación de Necesidades (causas y efectos)
4.4. Vinculación con los objetivos ODS, Nacionales, Estatales y Municipales
4.5. Proyecto de MIR
4.6 Proyecto de FID
4.7. Procesos
Medición de resultados</t>
  </si>
  <si>
    <t>Atender las recomendaciones contenidas en el presente documento de evaluación</t>
  </si>
  <si>
    <t>3.1. Identificar de los ASM especificos derivados de la evaluación externa
21. Elaboración del Plan de trabajo
3.1 Asiganar  actividades y procesos al personal.</t>
  </si>
  <si>
    <t>EL personal contará con la capacidad técnica para realizar la integración del Programa Presupuestario FISM</t>
  </si>
  <si>
    <t>Cumplimiento de actividades señaladas en aportación al Pp</t>
  </si>
  <si>
    <t>Evidencias de la conformación del Pp y análisis de gabinete realizado para entregar en las siguientes evaluaciones</t>
  </si>
  <si>
    <t>Preparación del Programa de trabajo para atender los ASM asignando areas responsables y fecha de cumplimiento</t>
  </si>
  <si>
    <t>Constancia del Curso</t>
  </si>
  <si>
    <t>Plan de trabajo ASM generales derivados de evaluaciones externas</t>
  </si>
  <si>
    <t>Evidencia documental:
-Diagnostico
-Identificación del Problema con base a la MML
-PP,PO,PA
-Causas y efectos
-Vinculación
-MIR
-FID
-Diagramas
-Resultados</t>
  </si>
  <si>
    <t>Plan de trabajo ASM especificos derivados de evaluaciones externas</t>
  </si>
  <si>
    <t xml:space="preserve">
Constancia</t>
  </si>
  <si>
    <t>Plan de trabajo y seguimiento ASM externos derivados de evaluaciones externas (presente documento)</t>
  </si>
  <si>
    <t>Proyecto de Programa Presupuestario 2020</t>
  </si>
  <si>
    <t>Plan de trabajo y seguimiento ASM externos derivados de evaluaciones externas</t>
  </si>
  <si>
    <t>Sin observaciones</t>
  </si>
  <si>
    <t xml:space="preserve">Derivado del objetivo del Fondo se ve la pertinencia de una estructura diferente a los Pp con objetivo social. </t>
  </si>
  <si>
    <t>En instalaciones del municpio</t>
  </si>
  <si>
    <t>Sin observación</t>
  </si>
  <si>
    <t xml:space="preserve">En proceso de elaboración </t>
  </si>
  <si>
    <t>Carpeta de información FORTAMUN</t>
  </si>
  <si>
    <t>Debido a pandemia se imposibilito el avance proyectado</t>
  </si>
  <si>
    <t>áreas administrativas</t>
  </si>
  <si>
    <t>SD</t>
  </si>
  <si>
    <t>Aguascalientes</t>
  </si>
  <si>
    <t>009</t>
  </si>
  <si>
    <t>Tepezalá</t>
  </si>
  <si>
    <t>0000</t>
  </si>
  <si>
    <t>Total del Municipio</t>
  </si>
  <si>
    <t>*</t>
  </si>
  <si>
    <t>Trimestral</t>
  </si>
  <si>
    <t>Semestral</t>
  </si>
  <si>
    <t>Anual</t>
  </si>
  <si>
    <t>Informe SRFT</t>
  </si>
  <si>
    <t>MUNICIPIO DE TEPEZALÁ</t>
  </si>
  <si>
    <t>2021 (EJERCICIO FISCAL 2020)</t>
  </si>
  <si>
    <t xml:space="preserve">No se cuenta con instrumento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</si>
</sst>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75">
    <font>
      <sz val="11"/>
      <color theme="1"/>
      <name val="Calibri"/>
      <family val="2"/>
      <scheme val="minor"/>
    </font>
    <font>
      <sz val="10"/>
      <color theme="1"/>
      <name val="Calibri"/>
      <family val="2"/>
      <scheme val="minor"/>
    </font>
    <font>
      <b/>
      <sz val="10"/>
      <color theme="0"/>
      <name val="Calibri"/>
      <family val="2"/>
      <scheme val="minor"/>
    </font>
    <font>
      <sz val="8"/>
      <color theme="1"/>
      <name val="Calibri"/>
      <family val="2"/>
      <scheme val="minor"/>
    </font>
    <font>
      <b/>
      <sz val="12"/>
      <color theme="1"/>
      <name val="Calibri"/>
      <family val="2"/>
      <scheme val="minor"/>
    </font>
    <font>
      <sz val="12"/>
      <color theme="1"/>
      <name val="Calibri"/>
      <family val="2"/>
      <scheme val="minor"/>
    </font>
    <font>
      <b/>
      <sz val="12"/>
      <color theme="1"/>
      <name val="Calibri"/>
      <family val="2"/>
    </font>
    <font>
      <b/>
      <sz val="12"/>
      <color rgb="FF000000"/>
      <name val="Calibri"/>
      <family val="2"/>
    </font>
    <font>
      <sz val="10"/>
      <color rgb="FF000000"/>
      <name val="Calibri"/>
      <family val="2"/>
    </font>
    <font>
      <sz val="9"/>
      <color rgb="FF000000"/>
      <name val="Arial"/>
      <family val="2"/>
    </font>
    <font>
      <b/>
      <i/>
      <sz val="12"/>
      <color theme="1"/>
      <name val="Calibri"/>
      <family val="2"/>
    </font>
    <font>
      <b/>
      <i/>
      <sz val="12"/>
      <color theme="1"/>
      <name val="Century Gothic"/>
      <family val="2"/>
    </font>
    <font>
      <b/>
      <sz val="11"/>
      <color theme="1"/>
      <name val="Calibri"/>
      <family val="2"/>
    </font>
    <font>
      <u/>
      <sz val="11"/>
      <color theme="10"/>
      <name val="Calibri"/>
      <family val="2"/>
      <scheme val="minor"/>
    </font>
    <font>
      <u/>
      <sz val="11"/>
      <color theme="11"/>
      <name val="Calibri"/>
      <family val="2"/>
      <scheme val="minor"/>
    </font>
    <font>
      <sz val="10"/>
      <color rgb="FF000000"/>
      <name val="Calibri"/>
      <family val="2"/>
      <scheme val="minor"/>
    </font>
    <font>
      <sz val="11"/>
      <color rgb="FF000000"/>
      <name val="Gotham Medium"/>
    </font>
    <font>
      <sz val="10"/>
      <color theme="1"/>
      <name val="Arial"/>
      <family val="2"/>
    </font>
    <font>
      <sz val="8"/>
      <color rgb="FF000000"/>
      <name val="Verdana"/>
      <family val="2"/>
    </font>
    <font>
      <b/>
      <sz val="11"/>
      <color rgb="FF262626"/>
      <name val="Arial"/>
      <family val="2"/>
    </font>
    <font>
      <sz val="11"/>
      <color theme="1"/>
      <name val="Calibri"/>
      <family val="2"/>
      <scheme val="minor"/>
    </font>
    <font>
      <i/>
      <sz val="16"/>
      <color rgb="FFFF0000"/>
      <name val="Arial"/>
      <family val="2"/>
    </font>
    <font>
      <sz val="12"/>
      <color rgb="FF000000"/>
      <name val="Calibri Bold"/>
    </font>
    <font>
      <sz val="10"/>
      <color rgb="FFFFFFFF"/>
      <name val="Arial"/>
      <family val="2"/>
    </font>
    <font>
      <b/>
      <sz val="10"/>
      <color theme="0"/>
      <name val="Arial"/>
      <family val="2"/>
    </font>
    <font>
      <sz val="12"/>
      <color rgb="FFFF0000"/>
      <name val="Calibri"/>
      <family val="2"/>
      <scheme val="minor"/>
    </font>
    <font>
      <sz val="9"/>
      <color theme="1"/>
      <name val="Calibri"/>
      <family val="2"/>
      <scheme val="minor"/>
    </font>
    <font>
      <sz val="7"/>
      <color theme="1"/>
      <name val="Calibri"/>
      <family val="2"/>
      <scheme val="minor"/>
    </font>
    <font>
      <sz val="8"/>
      <name val="Calibri"/>
      <family val="2"/>
      <scheme val="minor"/>
    </font>
    <font>
      <b/>
      <sz val="7"/>
      <color theme="1"/>
      <name val="Calibri"/>
      <family val="2"/>
      <scheme val="minor"/>
    </font>
    <font>
      <b/>
      <sz val="12"/>
      <color theme="0"/>
      <name val="Calibri"/>
      <family val="2"/>
      <scheme val="minor"/>
    </font>
    <font>
      <sz val="9"/>
      <color theme="1"/>
      <name val="Arial"/>
      <family val="2"/>
    </font>
    <font>
      <sz val="11"/>
      <color rgb="FF222222"/>
      <name val="Arial"/>
      <family val="2"/>
    </font>
    <font>
      <sz val="11"/>
      <color theme="1"/>
      <name val="Arial"/>
      <family val="2"/>
    </font>
    <font>
      <sz val="11"/>
      <color rgb="FF000000"/>
      <name val="Arial"/>
      <family val="2"/>
    </font>
    <font>
      <b/>
      <sz val="11"/>
      <color theme="0"/>
      <name val="Calibri"/>
      <family val="2"/>
      <scheme val="minor"/>
    </font>
    <font>
      <sz val="8"/>
      <color theme="1"/>
      <name val="Arial"/>
      <family val="2"/>
    </font>
    <font>
      <b/>
      <i/>
      <sz val="11"/>
      <color theme="1"/>
      <name val="Calibri"/>
      <family val="2"/>
      <scheme val="minor"/>
    </font>
    <font>
      <i/>
      <sz val="11"/>
      <color theme="1"/>
      <name val="Calibri"/>
      <family val="2"/>
      <scheme val="minor"/>
    </font>
    <font>
      <i/>
      <sz val="14"/>
      <color theme="1"/>
      <name val="Calibri"/>
      <family val="2"/>
      <scheme val="minor"/>
    </font>
    <font>
      <b/>
      <i/>
      <sz val="14"/>
      <color theme="1"/>
      <name val="Calibri"/>
      <family val="2"/>
      <scheme val="minor"/>
    </font>
    <font>
      <i/>
      <sz val="10"/>
      <color theme="1"/>
      <name val="Calibri"/>
      <family val="2"/>
      <scheme val="minor"/>
    </font>
    <font>
      <b/>
      <i/>
      <sz val="10"/>
      <color theme="1"/>
      <name val="Calibri"/>
      <family val="2"/>
      <scheme val="minor"/>
    </font>
    <font>
      <i/>
      <sz val="10"/>
      <color rgb="FFFF0000"/>
      <name val="Calibri"/>
      <family val="2"/>
      <scheme val="minor"/>
    </font>
    <font>
      <b/>
      <sz val="10"/>
      <color theme="1"/>
      <name val="Calibri (Cuerpo)"/>
    </font>
    <font>
      <sz val="10"/>
      <color theme="1"/>
      <name val="Calibri (Cuerpo)"/>
    </font>
    <font>
      <b/>
      <sz val="10"/>
      <color theme="1"/>
      <name val="Calibri"/>
      <family val="2"/>
      <scheme val="minor"/>
    </font>
    <font>
      <sz val="7"/>
      <color rgb="FF000000"/>
      <name val="Calibri"/>
      <family val="2"/>
      <scheme val="minor"/>
    </font>
    <font>
      <b/>
      <sz val="11"/>
      <color rgb="FF000000"/>
      <name val="Calibri"/>
      <family val="2"/>
      <scheme val="minor"/>
    </font>
    <font>
      <sz val="9"/>
      <color theme="0"/>
      <name val="Calibri"/>
      <family val="2"/>
      <scheme val="minor"/>
    </font>
    <font>
      <b/>
      <sz val="9"/>
      <color theme="0"/>
      <name val="Calibri"/>
      <family val="2"/>
      <scheme val="minor"/>
    </font>
    <font>
      <sz val="8"/>
      <color rgb="FF262626"/>
      <name val="Calibri"/>
      <family val="2"/>
      <scheme val="minor"/>
    </font>
    <font>
      <sz val="8"/>
      <color rgb="FF000000"/>
      <name val="Calibri"/>
      <family val="2"/>
      <scheme val="minor"/>
    </font>
    <font>
      <sz val="10"/>
      <color theme="0"/>
      <name val="Calibri"/>
      <family val="2"/>
      <scheme val="minor"/>
    </font>
    <font>
      <b/>
      <sz val="10"/>
      <color rgb="FFFFFFFF"/>
      <name val="Calibri"/>
      <family val="2"/>
      <scheme val="minor"/>
    </font>
    <font>
      <b/>
      <sz val="10"/>
      <color rgb="FF000000"/>
      <name val="Calibri"/>
      <family val="2"/>
      <scheme val="minor"/>
    </font>
    <font>
      <i/>
      <sz val="8"/>
      <color theme="1"/>
      <name val="Calibri"/>
      <family val="2"/>
    </font>
    <font>
      <b/>
      <sz val="8"/>
      <color theme="1"/>
      <name val="Calibri"/>
      <family val="2"/>
      <scheme val="minor"/>
    </font>
    <font>
      <sz val="6"/>
      <color rgb="FF000000"/>
      <name val="Calibri"/>
      <family val="2"/>
      <scheme val="minor"/>
    </font>
    <font>
      <sz val="11"/>
      <color rgb="FF000000"/>
      <name val="Calibri"/>
      <family val="2"/>
      <scheme val="minor"/>
    </font>
    <font>
      <sz val="9"/>
      <color rgb="FF000000"/>
      <name val="Calibri"/>
      <family val="2"/>
      <scheme val="minor"/>
    </font>
    <font>
      <b/>
      <i/>
      <sz val="8"/>
      <color rgb="FF3F3F3F"/>
      <name val="Calibri"/>
      <family val="2"/>
      <scheme val="minor"/>
    </font>
    <font>
      <i/>
      <sz val="8"/>
      <color rgb="FF3F3F3F"/>
      <name val="Calibri"/>
      <family val="2"/>
      <scheme val="minor"/>
    </font>
    <font>
      <b/>
      <sz val="12"/>
      <color rgb="FF262626"/>
      <name val="Calibri"/>
      <family val="2"/>
      <scheme val="minor"/>
    </font>
    <font>
      <b/>
      <sz val="11"/>
      <color rgb="FFFFFFFF"/>
      <name val="Calibri"/>
      <family val="2"/>
      <scheme val="minor"/>
    </font>
    <font>
      <sz val="11"/>
      <color theme="0"/>
      <name val="Calibri"/>
      <family val="2"/>
      <scheme val="minor"/>
    </font>
    <font>
      <sz val="10"/>
      <color rgb="FFFFFFFF"/>
      <name val="Times New Roman"/>
      <family val="1"/>
    </font>
    <font>
      <sz val="10"/>
      <color rgb="FF000000"/>
      <name val="Times New Roman"/>
      <family val="1"/>
    </font>
    <font>
      <sz val="10"/>
      <color rgb="FF000000"/>
      <name val="MS Mincho"/>
      <family val="1"/>
      <charset val="128"/>
    </font>
    <font>
      <sz val="10"/>
      <color rgb="FF808080"/>
      <name val="Times New Roman"/>
      <family val="1"/>
    </font>
    <font>
      <b/>
      <sz val="10"/>
      <color rgb="FF000000"/>
      <name val="Times New Roman"/>
      <family val="1"/>
    </font>
    <font>
      <b/>
      <sz val="10"/>
      <color rgb="FFFF0000"/>
      <name val="Times New Roman"/>
      <family val="1"/>
    </font>
    <font>
      <sz val="9"/>
      <color theme="1"/>
      <name val="Calibri (Cuerpo)_x0000_"/>
    </font>
    <font>
      <b/>
      <sz val="11"/>
      <color theme="1"/>
      <name val="Calibri"/>
      <family val="2"/>
      <scheme val="minor"/>
    </font>
    <font>
      <sz val="16"/>
      <color theme="1"/>
      <name val="Calibri (Cuerpo)"/>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0000"/>
        <bgColor indexed="64"/>
      </patternFill>
    </fill>
    <fill>
      <patternFill patternType="solid">
        <fgColor theme="0" tint="-0.14999847407452621"/>
        <bgColor indexed="64"/>
      </patternFill>
    </fill>
    <fill>
      <patternFill patternType="solid">
        <fgColor rgb="FFE36C0A"/>
        <bgColor indexed="64"/>
      </patternFill>
    </fill>
  </fills>
  <borders count="57">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medium">
        <color theme="1"/>
      </left>
      <right/>
      <top style="medium">
        <color theme="1"/>
      </top>
      <bottom/>
      <diagonal/>
    </border>
    <border>
      <left/>
      <right style="medium">
        <color theme="1"/>
      </right>
      <top style="medium">
        <color theme="1"/>
      </top>
      <bottom/>
      <diagonal/>
    </border>
    <border>
      <left/>
      <right/>
      <top style="medium">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hair">
        <color auto="1"/>
      </left>
      <right style="hair">
        <color auto="1"/>
      </right>
      <top style="hair">
        <color auto="1"/>
      </top>
      <bottom style="hair">
        <color auto="1"/>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medium">
        <color theme="2" tint="-0.499984740745262"/>
      </left>
      <right style="thin">
        <color auto="1"/>
      </right>
      <top style="medium">
        <color theme="2" tint="-0.499984740745262"/>
      </top>
      <bottom style="medium">
        <color theme="2" tint="-0.499984740745262"/>
      </bottom>
      <diagonal/>
    </border>
    <border>
      <left style="thin">
        <color auto="1"/>
      </left>
      <right style="thin">
        <color auto="1"/>
      </right>
      <top style="medium">
        <color theme="2" tint="-0.499984740745262"/>
      </top>
      <bottom style="medium">
        <color theme="2" tint="-0.499984740745262"/>
      </bottom>
      <diagonal/>
    </border>
    <border>
      <left style="thin">
        <color auto="1"/>
      </left>
      <right style="medium">
        <color theme="2" tint="-0.499984740745262"/>
      </right>
      <top style="medium">
        <color theme="2" tint="-0.499984740745262"/>
      </top>
      <bottom style="medium">
        <color theme="2" tint="-0.499984740745262"/>
      </bottom>
      <diagonal/>
    </border>
    <border>
      <left style="medium">
        <color theme="2" tint="-0.499984740745262"/>
      </left>
      <right style="thin">
        <color auto="1"/>
      </right>
      <top style="medium">
        <color theme="2" tint="-0.499984740745262"/>
      </top>
      <bottom/>
      <diagonal/>
    </border>
    <border>
      <left style="thin">
        <color auto="1"/>
      </left>
      <right style="thin">
        <color auto="1"/>
      </right>
      <top style="medium">
        <color theme="2" tint="-0.499984740745262"/>
      </top>
      <bottom/>
      <diagonal/>
    </border>
    <border>
      <left style="thin">
        <color auto="1"/>
      </left>
      <right style="medium">
        <color theme="2" tint="-0.499984740745262"/>
      </right>
      <top style="medium">
        <color theme="2" tint="-0.499984740745262"/>
      </top>
      <bottom/>
      <diagonal/>
    </border>
    <border>
      <left style="thin">
        <color theme="2" tint="-0.499984740745262"/>
      </left>
      <right style="thin">
        <color auto="1"/>
      </right>
      <top style="thin">
        <color theme="2" tint="-0.499984740745262"/>
      </top>
      <bottom style="thin">
        <color auto="1"/>
      </bottom>
      <diagonal/>
    </border>
    <border>
      <left style="thin">
        <color auto="1"/>
      </left>
      <right style="thin">
        <color auto="1"/>
      </right>
      <top style="thin">
        <color theme="2" tint="-0.499984740745262"/>
      </top>
      <bottom style="thin">
        <color auto="1"/>
      </bottom>
      <diagonal/>
    </border>
    <border>
      <left style="thin">
        <color auto="1"/>
      </left>
      <right style="thin">
        <color theme="2" tint="-0.499984740745262"/>
      </right>
      <top style="thin">
        <color theme="2" tint="-0.499984740745262"/>
      </top>
      <bottom style="thin">
        <color auto="1"/>
      </bottom>
      <diagonal/>
    </border>
    <border>
      <left style="thin">
        <color theme="2" tint="-0.499984740745262"/>
      </left>
      <right style="thin">
        <color auto="1"/>
      </right>
      <top style="thin">
        <color auto="1"/>
      </top>
      <bottom style="thin">
        <color auto="1"/>
      </bottom>
      <diagonal/>
    </border>
    <border>
      <left style="thin">
        <color auto="1"/>
      </left>
      <right style="thin">
        <color theme="2" tint="-0.499984740745262"/>
      </right>
      <top style="thin">
        <color auto="1"/>
      </top>
      <bottom style="thin">
        <color auto="1"/>
      </bottom>
      <diagonal/>
    </border>
    <border>
      <left style="thin">
        <color theme="2" tint="-0.499984740745262"/>
      </left>
      <right style="thin">
        <color auto="1"/>
      </right>
      <top style="thin">
        <color auto="1"/>
      </top>
      <bottom style="thin">
        <color theme="2" tint="-0.499984740745262"/>
      </bottom>
      <diagonal/>
    </border>
    <border>
      <left style="thin">
        <color auto="1"/>
      </left>
      <right style="thin">
        <color auto="1"/>
      </right>
      <top style="thin">
        <color auto="1"/>
      </top>
      <bottom style="thin">
        <color theme="2" tint="-0.499984740745262"/>
      </bottom>
      <diagonal/>
    </border>
    <border>
      <left style="thin">
        <color auto="1"/>
      </left>
      <right style="thin">
        <color theme="2" tint="-0.499984740745262"/>
      </right>
      <top style="thin">
        <color auto="1"/>
      </top>
      <bottom style="thin">
        <color theme="2"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theme="1"/>
      </right>
      <top style="thin">
        <color auto="1"/>
      </top>
      <bottom/>
      <diagonal/>
    </border>
    <border>
      <left style="thin">
        <color auto="1"/>
      </left>
      <right style="thin">
        <color theme="1"/>
      </right>
      <top/>
      <bottom/>
      <diagonal/>
    </border>
    <border>
      <left style="thin">
        <color auto="1"/>
      </left>
      <right style="thin">
        <color theme="1"/>
      </right>
      <top/>
      <bottom style="thin">
        <color auto="1"/>
      </bottom>
      <diagonal/>
    </border>
    <border>
      <left/>
      <right/>
      <top/>
      <bottom style="thin">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theme="1"/>
      </left>
      <right/>
      <top style="thin">
        <color theme="1"/>
      </top>
      <bottom/>
      <diagonal/>
    </border>
    <border>
      <left style="thin">
        <color theme="1"/>
      </left>
      <right/>
      <top/>
      <bottom/>
      <diagonal/>
    </border>
    <border>
      <left style="thin">
        <color theme="1"/>
      </left>
      <right/>
      <top/>
      <bottom style="thin">
        <color theme="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left>
      <right style="thin">
        <color auto="1"/>
      </right>
      <top style="thin">
        <color theme="1"/>
      </top>
      <bottom/>
      <diagonal/>
    </border>
    <border>
      <left style="thin">
        <color theme="1"/>
      </left>
      <right style="thin">
        <color auto="1"/>
      </right>
      <top/>
      <bottom/>
      <diagonal/>
    </border>
    <border>
      <left style="thin">
        <color theme="1"/>
      </left>
      <right style="thin">
        <color auto="1"/>
      </right>
      <top/>
      <bottom style="thin">
        <color theme="1"/>
      </bottom>
      <diagonal/>
    </border>
    <border>
      <left style="thin">
        <color auto="1"/>
      </left>
      <right style="thin">
        <color theme="1"/>
      </right>
      <top style="thin">
        <color theme="1"/>
      </top>
      <bottom/>
      <diagonal/>
    </border>
    <border>
      <left style="thin">
        <color auto="1"/>
      </left>
      <right style="thin">
        <color theme="1"/>
      </right>
      <top/>
      <bottom style="thin">
        <color theme="1"/>
      </bottom>
      <diagonal/>
    </border>
  </borders>
  <cellStyleXfs count="10">
    <xf numFmtId="0" fontId="0" fillId="0" borderId="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44" fontId="20" fillId="0" borderId="0" applyFont="0" applyFill="0" applyBorder="0" applyAlignment="0" applyProtection="0"/>
    <xf numFmtId="0" fontId="13" fillId="0" borderId="0" applyNumberFormat="0" applyFill="0" applyBorder="0" applyAlignment="0" applyProtection="0"/>
    <xf numFmtId="9" fontId="20" fillId="0" borderId="0" applyFont="0" applyFill="0" applyBorder="0" applyAlignment="0" applyProtection="0"/>
  </cellStyleXfs>
  <cellXfs count="297">
    <xf numFmtId="0" fontId="0" fillId="0" borderId="0" xfId="0"/>
    <xf numFmtId="0" fontId="0" fillId="0" borderId="0" xfId="0" applyAlignment="1">
      <alignment vertical="center"/>
    </xf>
    <xf numFmtId="0" fontId="0" fillId="0" borderId="0" xfId="0" applyAlignment="1">
      <alignment horizontal="center" vertical="center"/>
    </xf>
    <xf numFmtId="0" fontId="1" fillId="0" borderId="0" xfId="0" applyFont="1"/>
    <xf numFmtId="0" fontId="1" fillId="0" borderId="0" xfId="0" applyFont="1" applyAlignment="1">
      <alignment horizontal="center" vertical="center"/>
    </xf>
    <xf numFmtId="0" fontId="1" fillId="0" borderId="0" xfId="0" applyFont="1"/>
    <xf numFmtId="0" fontId="3" fillId="0" borderId="0" xfId="0" applyFont="1"/>
    <xf numFmtId="0" fontId="5" fillId="0" borderId="0" xfId="0" applyFont="1"/>
    <xf numFmtId="0" fontId="8" fillId="0" borderId="0" xfId="0" applyFont="1" applyAlignment="1">
      <alignment vertical="center"/>
    </xf>
    <xf numFmtId="0" fontId="0" fillId="0" borderId="0" xfId="0" applyAlignment="1">
      <alignment vertical="center" wrapText="1"/>
    </xf>
    <xf numFmtId="0" fontId="11" fillId="0" borderId="0" xfId="0" applyFont="1" applyAlignment="1">
      <alignment vertical="center"/>
    </xf>
    <xf numFmtId="0" fontId="6" fillId="0" borderId="0" xfId="0" applyFont="1" applyAlignment="1">
      <alignment horizontal="center" vertical="center"/>
    </xf>
    <xf numFmtId="0" fontId="12" fillId="0" borderId="0" xfId="0" applyFont="1" applyAlignment="1">
      <alignment vertical="center"/>
    </xf>
    <xf numFmtId="0" fontId="8" fillId="0" borderId="0" xfId="0" applyFont="1" applyAlignment="1">
      <alignment vertical="center"/>
    </xf>
    <xf numFmtId="0" fontId="1" fillId="0" borderId="0" xfId="0" applyFont="1" applyAlignment="1"/>
    <xf numFmtId="0" fontId="16" fillId="0" borderId="0" xfId="0" applyFont="1" applyAlignment="1">
      <alignment vertical="center"/>
    </xf>
    <xf numFmtId="0" fontId="0" fillId="0" borderId="0" xfId="0" applyAlignment="1">
      <alignment horizontal="right"/>
    </xf>
    <xf numFmtId="0" fontId="18" fillId="0" borderId="0" xfId="0" applyFont="1" applyAlignment="1">
      <alignment horizontal="justify" vertical="center"/>
    </xf>
    <xf numFmtId="0" fontId="19" fillId="0" borderId="0" xfId="0" applyFont="1" applyAlignment="1">
      <alignment horizontal="center" vertical="center"/>
    </xf>
    <xf numFmtId="0" fontId="22" fillId="0" borderId="0" xfId="0" applyFont="1" applyAlignment="1">
      <alignment vertical="center"/>
    </xf>
    <xf numFmtId="0" fontId="17" fillId="0" borderId="2" xfId="0" applyFont="1" applyBorder="1" applyAlignment="1">
      <alignment horizontal="center" vertical="center"/>
    </xf>
    <xf numFmtId="0" fontId="24" fillId="4" borderId="2"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2" xfId="0" applyFont="1" applyBorder="1"/>
    <xf numFmtId="0" fontId="29" fillId="0" borderId="12" xfId="0" applyFont="1" applyBorder="1"/>
    <xf numFmtId="0" fontId="0" fillId="0" borderId="0" xfId="0" applyAlignment="1">
      <alignment horizontal="left"/>
    </xf>
    <xf numFmtId="0" fontId="15" fillId="0" borderId="0" xfId="0" applyFont="1" applyAlignment="1">
      <alignment horizontal="left"/>
    </xf>
    <xf numFmtId="0" fontId="10" fillId="0" borderId="0" xfId="0" applyFont="1" applyAlignment="1">
      <alignment horizontal="center" vertical="center"/>
    </xf>
    <xf numFmtId="0" fontId="26" fillId="0" borderId="0" xfId="0" applyFont="1" applyBorder="1" applyAlignment="1">
      <alignment vertical="center" wrapText="1"/>
    </xf>
    <xf numFmtId="0" fontId="26" fillId="0" borderId="1" xfId="0" applyFont="1" applyBorder="1" applyAlignment="1">
      <alignment horizontal="left" vertical="center" wrapText="1"/>
    </xf>
    <xf numFmtId="0" fontId="26" fillId="0" borderId="1" xfId="0" applyFont="1" applyBorder="1" applyAlignment="1">
      <alignment horizontal="justify" vertical="center" wrapText="1"/>
    </xf>
    <xf numFmtId="9" fontId="0" fillId="0" borderId="1" xfId="0" applyNumberFormat="1" applyBorder="1" applyAlignment="1">
      <alignment horizontal="center" vertical="center"/>
    </xf>
    <xf numFmtId="0" fontId="26" fillId="0" borderId="2" xfId="0" applyFont="1" applyBorder="1" applyAlignment="1">
      <alignment horizontal="justify" vertical="center" wrapText="1"/>
    </xf>
    <xf numFmtId="0" fontId="0" fillId="0" borderId="0" xfId="0" applyAlignment="1">
      <alignment horizontal="center"/>
    </xf>
    <xf numFmtId="0" fontId="15" fillId="0" borderId="0" xfId="0" applyFont="1" applyAlignment="1">
      <alignment horizontal="right" vertical="center"/>
    </xf>
    <xf numFmtId="0" fontId="0" fillId="0" borderId="0" xfId="0" applyAlignment="1">
      <alignment horizontal="right" vertical="center"/>
    </xf>
    <xf numFmtId="0" fontId="31" fillId="0" borderId="2" xfId="0" applyFont="1" applyBorder="1" applyAlignment="1">
      <alignment horizontal="center" vertical="center" wrapText="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0" xfId="0" applyFont="1" applyBorder="1" applyAlignment="1">
      <alignment horizontal="left" vertical="center" wrapText="1"/>
    </xf>
    <xf numFmtId="0" fontId="0" fillId="0" borderId="0" xfId="0" applyFill="1"/>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2" xfId="0" applyFont="1" applyFill="1" applyBorder="1" applyAlignment="1">
      <alignment horizontal="center" vertical="center" wrapText="1"/>
    </xf>
    <xf numFmtId="0" fontId="24" fillId="4" borderId="2" xfId="0" applyFont="1" applyFill="1" applyBorder="1" applyAlignment="1">
      <alignment horizontal="center" vertical="center"/>
    </xf>
    <xf numFmtId="9" fontId="31" fillId="0" borderId="2" xfId="0" applyNumberFormat="1" applyFont="1" applyBorder="1" applyAlignment="1">
      <alignment horizontal="center" vertical="center"/>
    </xf>
    <xf numFmtId="0" fontId="9" fillId="0" borderId="2" xfId="0" applyFont="1" applyBorder="1" applyAlignment="1">
      <alignment horizontal="justify" vertical="center" wrapText="1"/>
    </xf>
    <xf numFmtId="0" fontId="36" fillId="0" borderId="2" xfId="0" applyFont="1" applyFill="1" applyBorder="1" applyAlignment="1">
      <alignment horizontal="center" vertical="center"/>
    </xf>
    <xf numFmtId="0" fontId="31" fillId="0" borderId="2" xfId="0" applyFont="1" applyFill="1" applyBorder="1" applyAlignment="1">
      <alignment horizontal="center" vertical="center"/>
    </xf>
    <xf numFmtId="0" fontId="15" fillId="0" borderId="0" xfId="0" applyFont="1" applyAlignment="1">
      <alignment horizontal="left"/>
    </xf>
    <xf numFmtId="0" fontId="33" fillId="5" borderId="32" xfId="0" applyFont="1" applyFill="1" applyBorder="1" applyAlignment="1">
      <alignment horizontal="justify" vertical="center" wrapText="1"/>
    </xf>
    <xf numFmtId="0" fontId="33" fillId="0" borderId="32" xfId="0" applyFont="1" applyFill="1" applyBorder="1" applyAlignment="1">
      <alignment horizontal="left" vertical="center" wrapText="1"/>
    </xf>
    <xf numFmtId="0" fontId="33" fillId="0" borderId="32" xfId="0" applyFont="1" applyFill="1" applyBorder="1" applyAlignment="1">
      <alignment horizontal="left" vertical="center"/>
    </xf>
    <xf numFmtId="0" fontId="33" fillId="0" borderId="32" xfId="0" applyFont="1" applyBorder="1" applyAlignment="1">
      <alignment horizontal="justify" vertical="center" wrapText="1"/>
    </xf>
    <xf numFmtId="0" fontId="33" fillId="2" borderId="32" xfId="0" applyFont="1" applyFill="1" applyBorder="1" applyAlignment="1">
      <alignment horizontal="left" vertical="center" wrapText="1"/>
    </xf>
    <xf numFmtId="0" fontId="33" fillId="0" borderId="32" xfId="0" applyFont="1" applyBorder="1" applyAlignment="1">
      <alignment horizontal="left" vertical="center" wrapText="1"/>
    </xf>
    <xf numFmtId="3" fontId="34" fillId="0" borderId="32" xfId="0" applyNumberFormat="1" applyFont="1" applyBorder="1" applyAlignment="1">
      <alignment horizontal="justify" vertical="center" wrapText="1"/>
    </xf>
    <xf numFmtId="3" fontId="33" fillId="0" borderId="32" xfId="0" applyNumberFormat="1" applyFont="1" applyBorder="1" applyAlignment="1">
      <alignment horizontal="justify" vertical="center" wrapText="1"/>
    </xf>
    <xf numFmtId="0" fontId="33" fillId="0" borderId="32" xfId="0" applyFont="1" applyFill="1" applyBorder="1" applyAlignment="1">
      <alignment horizontal="justify" vertical="center" wrapText="1"/>
    </xf>
    <xf numFmtId="0" fontId="1" fillId="0" borderId="2" xfId="0" applyFont="1" applyBorder="1" applyAlignment="1">
      <alignment horizontal="center" vertical="center" wrapText="1"/>
    </xf>
    <xf numFmtId="0" fontId="1" fillId="0" borderId="2" xfId="0" applyFont="1" applyBorder="1" applyAlignment="1">
      <alignment horizontal="justify" vertical="center" wrapText="1"/>
    </xf>
    <xf numFmtId="0" fontId="38" fillId="0" borderId="0" xfId="0" applyFont="1"/>
    <xf numFmtId="0" fontId="47" fillId="0" borderId="2" xfId="0" applyFont="1" applyBorder="1" applyAlignment="1">
      <alignment horizontal="center" vertical="center" wrapText="1"/>
    </xf>
    <xf numFmtId="0" fontId="47" fillId="0" borderId="2" xfId="0" applyFont="1" applyBorder="1" applyAlignment="1">
      <alignment horizontal="justify" vertical="top" wrapText="1"/>
    </xf>
    <xf numFmtId="0" fontId="47" fillId="0" borderId="2" xfId="0" applyFont="1" applyBorder="1" applyAlignment="1">
      <alignment vertical="center" wrapText="1"/>
    </xf>
    <xf numFmtId="0" fontId="0" fillId="0" borderId="0" xfId="0" applyFont="1"/>
    <xf numFmtId="0" fontId="51" fillId="0" borderId="2" xfId="0" applyFont="1" applyBorder="1" applyAlignment="1">
      <alignment horizontal="justify" vertical="center" wrapText="1"/>
    </xf>
    <xf numFmtId="0" fontId="28" fillId="0" borderId="2" xfId="0" applyFont="1" applyBorder="1" applyAlignment="1">
      <alignment horizontal="center" vertical="center" wrapText="1"/>
    </xf>
    <xf numFmtId="0" fontId="52" fillId="0" borderId="2" xfId="0" applyFont="1" applyBorder="1" applyAlignment="1">
      <alignment horizontal="center" vertical="center" wrapText="1"/>
    </xf>
    <xf numFmtId="0" fontId="49" fillId="4" borderId="2" xfId="0" applyFont="1" applyFill="1" applyBorder="1" applyAlignment="1">
      <alignment horizontal="center" vertical="center" wrapText="1"/>
    </xf>
    <xf numFmtId="0" fontId="52" fillId="0" borderId="2" xfId="0" applyFont="1" applyBorder="1" applyAlignment="1">
      <alignment horizontal="center" vertical="center"/>
    </xf>
    <xf numFmtId="0" fontId="3" fillId="0" borderId="2" xfId="0" applyFont="1" applyBorder="1" applyAlignment="1">
      <alignment horizontal="center" vertical="center"/>
    </xf>
    <xf numFmtId="0" fontId="54" fillId="4" borderId="2" xfId="0" applyFont="1" applyFill="1" applyBorder="1" applyAlignment="1">
      <alignment horizontal="center" vertical="center" wrapText="1"/>
    </xf>
    <xf numFmtId="0" fontId="51"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52"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51" fillId="0" borderId="2" xfId="0" applyFont="1" applyBorder="1" applyAlignment="1">
      <alignment horizontal="center" vertical="center" wrapText="1"/>
    </xf>
    <xf numFmtId="0" fontId="15" fillId="0" borderId="1" xfId="0" applyFont="1" applyBorder="1" applyAlignment="1">
      <alignment vertical="center" wrapText="1"/>
    </xf>
    <xf numFmtId="0" fontId="15" fillId="0" borderId="1" xfId="0" applyFont="1" applyBorder="1" applyAlignment="1">
      <alignment horizontal="center" vertical="center" wrapText="1"/>
    </xf>
    <xf numFmtId="3" fontId="15" fillId="0" borderId="2" xfId="0" applyNumberFormat="1" applyFont="1" applyBorder="1" applyAlignment="1">
      <alignment horizontal="center" vertical="center" wrapText="1"/>
    </xf>
    <xf numFmtId="3" fontId="1" fillId="0" borderId="1" xfId="0" applyNumberFormat="1" applyFont="1" applyBorder="1" applyAlignment="1">
      <alignment horizontal="center" wrapText="1"/>
    </xf>
    <xf numFmtId="0" fontId="0" fillId="0" borderId="0" xfId="0" applyAlignment="1"/>
    <xf numFmtId="0" fontId="35" fillId="4" borderId="2" xfId="0" applyFont="1" applyFill="1" applyBorder="1" applyAlignment="1">
      <alignment horizontal="center" vertical="center" wrapText="1"/>
    </xf>
    <xf numFmtId="0" fontId="59" fillId="0" borderId="2" xfId="0" applyFont="1" applyBorder="1" applyAlignment="1">
      <alignment vertical="center" wrapText="1"/>
    </xf>
    <xf numFmtId="0" fontId="60" fillId="0" borderId="2" xfId="0" applyFont="1" applyBorder="1" applyAlignment="1">
      <alignment vertical="center" wrapText="1"/>
    </xf>
    <xf numFmtId="0" fontId="60" fillId="0" borderId="38" xfId="0" applyFont="1" applyBorder="1" applyAlignment="1">
      <alignment vertical="center" wrapText="1"/>
    </xf>
    <xf numFmtId="0" fontId="60" fillId="0" borderId="2" xfId="0" applyFont="1" applyBorder="1" applyAlignment="1">
      <alignment horizontal="right" vertical="center" wrapText="1"/>
    </xf>
    <xf numFmtId="8" fontId="50" fillId="4" borderId="2" xfId="0" applyNumberFormat="1" applyFont="1" applyFill="1" applyBorder="1" applyAlignment="1">
      <alignment horizontal="right" vertical="center" wrapText="1"/>
    </xf>
    <xf numFmtId="0" fontId="50" fillId="4" borderId="2" xfId="0" applyFont="1" applyFill="1" applyBorder="1" applyAlignment="1">
      <alignment horizontal="right" vertical="center" wrapText="1"/>
    </xf>
    <xf numFmtId="0" fontId="60" fillId="0" borderId="9" xfId="0" applyFont="1" applyBorder="1" applyAlignment="1">
      <alignment horizontal="right" vertical="center" wrapText="1"/>
    </xf>
    <xf numFmtId="44" fontId="60" fillId="0" borderId="9" xfId="7" applyFont="1" applyBorder="1" applyAlignment="1">
      <alignment horizontal="right" vertical="center" wrapText="1"/>
    </xf>
    <xf numFmtId="8" fontId="60" fillId="0" borderId="9" xfId="7" applyNumberFormat="1" applyFont="1" applyBorder="1" applyAlignment="1">
      <alignment horizontal="right" vertical="center" wrapText="1"/>
    </xf>
    <xf numFmtId="8" fontId="60" fillId="0" borderId="2" xfId="0" applyNumberFormat="1" applyFont="1" applyBorder="1" applyAlignment="1">
      <alignment vertical="center" wrapText="1"/>
    </xf>
    <xf numFmtId="0" fontId="1" fillId="0" borderId="1" xfId="0" applyFont="1" applyFill="1" applyBorder="1" applyAlignment="1">
      <alignment horizontal="center" vertical="center" wrapText="1"/>
    </xf>
    <xf numFmtId="0" fontId="62" fillId="0" borderId="0" xfId="0" applyFont="1"/>
    <xf numFmtId="0" fontId="64" fillId="4" borderId="2" xfId="0" applyFont="1" applyFill="1" applyBorder="1" applyAlignment="1">
      <alignment horizontal="center" vertical="center" wrapText="1"/>
    </xf>
    <xf numFmtId="10" fontId="35" fillId="4" borderId="2" xfId="0" applyNumberFormat="1" applyFont="1" applyFill="1" applyBorder="1" applyAlignment="1">
      <alignment horizontal="center" vertical="center" wrapText="1"/>
    </xf>
    <xf numFmtId="0" fontId="65" fillId="4" borderId="2" xfId="0" applyFont="1" applyFill="1" applyBorder="1" applyAlignment="1">
      <alignment horizontal="center" vertical="center" wrapText="1"/>
    </xf>
    <xf numFmtId="0" fontId="0" fillId="0" borderId="0" xfId="0" applyAlignment="1">
      <alignment horizontal="left"/>
    </xf>
    <xf numFmtId="0" fontId="10" fillId="0" borderId="0" xfId="0" applyFont="1" applyAlignment="1">
      <alignment horizontal="center" vertical="center"/>
    </xf>
    <xf numFmtId="0" fontId="15" fillId="0" borderId="0" xfId="0" applyFont="1" applyAlignment="1">
      <alignment horizontal="left"/>
    </xf>
    <xf numFmtId="0" fontId="1" fillId="0" borderId="0" xfId="0" applyFont="1" applyAlignment="1">
      <alignment horizontal="right" vertical="center"/>
    </xf>
    <xf numFmtId="0" fontId="2" fillId="4" borderId="1" xfId="0" applyFont="1" applyFill="1" applyBorder="1" applyAlignment="1">
      <alignment horizontal="center" vertical="center" wrapText="1"/>
    </xf>
    <xf numFmtId="0" fontId="6" fillId="0" borderId="0" xfId="0" applyFont="1" applyAlignment="1">
      <alignment horizontal="center" vertical="center"/>
    </xf>
    <xf numFmtId="164" fontId="33" fillId="0" borderId="32" xfId="7" applyNumberFormat="1" applyFont="1" applyFill="1" applyBorder="1" applyAlignment="1">
      <alignment horizontal="left" vertical="center"/>
    </xf>
    <xf numFmtId="164" fontId="33" fillId="0" borderId="32" xfId="0" applyNumberFormat="1" applyFont="1" applyFill="1" applyBorder="1" applyAlignment="1">
      <alignment horizontal="left" vertical="center"/>
    </xf>
    <xf numFmtId="0" fontId="53" fillId="4" borderId="0" xfId="0" applyFont="1" applyFill="1" applyBorder="1" applyAlignment="1">
      <alignment horizontal="center" vertical="center" wrapText="1"/>
    </xf>
    <xf numFmtId="0" fontId="53" fillId="4" borderId="42" xfId="0" applyFont="1" applyFill="1" applyBorder="1" applyAlignment="1">
      <alignment horizontal="center" vertical="center" wrapText="1"/>
    </xf>
    <xf numFmtId="17" fontId="53" fillId="4" borderId="2"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0" fillId="3" borderId="0" xfId="0" applyFill="1" applyBorder="1"/>
    <xf numFmtId="0" fontId="53" fillId="4" borderId="0" xfId="0" applyFont="1" applyFill="1" applyBorder="1" applyAlignment="1">
      <alignment horizontal="center" vertical="center" wrapText="1"/>
    </xf>
    <xf numFmtId="0" fontId="22" fillId="0" borderId="0" xfId="0" applyFont="1" applyAlignment="1">
      <alignment horizontal="center" vertical="center"/>
    </xf>
    <xf numFmtId="0" fontId="60" fillId="0" borderId="7" xfId="0" applyFont="1" applyBorder="1" applyAlignment="1">
      <alignment horizontal="center" vertical="center" wrapText="1"/>
    </xf>
    <xf numFmtId="0" fontId="50" fillId="4" borderId="2" xfId="0" applyFont="1" applyFill="1" applyBorder="1" applyAlignment="1">
      <alignment horizontal="center" vertical="center" wrapText="1"/>
    </xf>
    <xf numFmtId="0" fontId="50" fillId="4" borderId="3" xfId="0" applyFont="1" applyFill="1" applyBorder="1" applyAlignment="1">
      <alignment horizontal="center" vertical="center" wrapText="1"/>
    </xf>
    <xf numFmtId="0" fontId="60" fillId="0" borderId="2" xfId="0" applyFont="1" applyBorder="1" applyAlignment="1">
      <alignment horizontal="center" vertical="center" wrapText="1"/>
    </xf>
    <xf numFmtId="0" fontId="66" fillId="6" borderId="43" xfId="0" applyFont="1" applyFill="1" applyBorder="1" applyAlignment="1">
      <alignment horizontal="center" vertical="center" wrapText="1"/>
    </xf>
    <xf numFmtId="0" fontId="66" fillId="6" borderId="44" xfId="0" applyFont="1" applyFill="1" applyBorder="1" applyAlignment="1">
      <alignment horizontal="center" vertical="center" wrapText="1"/>
    </xf>
    <xf numFmtId="0" fontId="67" fillId="0" borderId="45" xfId="0" applyFont="1" applyBorder="1" applyAlignment="1">
      <alignment horizontal="justify" vertical="center" wrapText="1"/>
    </xf>
    <xf numFmtId="0" fontId="69" fillId="0" borderId="46" xfId="0" applyFont="1" applyBorder="1" applyAlignment="1">
      <alignment horizontal="center" vertical="center" wrapText="1"/>
    </xf>
    <xf numFmtId="0" fontId="70" fillId="0" borderId="46" xfId="0" applyFont="1" applyBorder="1" applyAlignment="1">
      <alignment horizontal="center" vertical="center" wrapText="1"/>
    </xf>
    <xf numFmtId="0" fontId="13" fillId="0" borderId="45" xfId="8" applyBorder="1" applyAlignment="1">
      <alignment horizontal="center" vertical="center" wrapText="1"/>
    </xf>
    <xf numFmtId="0" fontId="13" fillId="0" borderId="0" xfId="8" applyAlignment="1">
      <alignment vertical="center"/>
    </xf>
    <xf numFmtId="0" fontId="32" fillId="0" borderId="1" xfId="0" applyFont="1" applyBorder="1" applyAlignment="1">
      <alignment horizontal="left" vertical="center" wrapText="1"/>
    </xf>
    <xf numFmtId="0" fontId="58" fillId="0" borderId="0" xfId="0" applyFont="1" applyAlignment="1">
      <alignment vertical="center" wrapText="1"/>
    </xf>
    <xf numFmtId="44" fontId="60" fillId="0" borderId="2" xfId="7" applyFont="1" applyBorder="1" applyAlignment="1">
      <alignment horizontal="right" vertical="center" wrapText="1"/>
    </xf>
    <xf numFmtId="164" fontId="33" fillId="0" borderId="32" xfId="0" applyNumberFormat="1" applyFont="1" applyBorder="1" applyAlignment="1">
      <alignment horizontal="justify" vertical="center" wrapText="1"/>
    </xf>
    <xf numFmtId="0" fontId="0" fillId="0" borderId="1" xfId="0" applyBorder="1" applyAlignment="1">
      <alignment wrapText="1"/>
    </xf>
    <xf numFmtId="44" fontId="71" fillId="0" borderId="46" xfId="7" applyFont="1" applyBorder="1" applyAlignment="1">
      <alignment horizontal="center" vertical="center" wrapText="1"/>
    </xf>
    <xf numFmtId="44" fontId="71" fillId="0" borderId="46" xfId="0" applyNumberFormat="1" applyFont="1" applyBorder="1" applyAlignment="1">
      <alignment horizontal="center" vertical="center" wrapText="1"/>
    </xf>
    <xf numFmtId="0" fontId="1" fillId="0" borderId="0" xfId="0" applyFont="1" applyFill="1" applyAlignment="1"/>
    <xf numFmtId="0" fontId="1" fillId="0" borderId="1" xfId="0" applyFont="1" applyFill="1" applyBorder="1" applyAlignment="1">
      <alignment horizontal="center" vertical="center"/>
    </xf>
    <xf numFmtId="0" fontId="9" fillId="0" borderId="2" xfId="0" applyFont="1" applyBorder="1" applyAlignment="1">
      <alignment horizontal="center" vertical="center" wrapText="1"/>
    </xf>
    <xf numFmtId="0" fontId="26" fillId="0" borderId="2" xfId="0" applyFont="1" applyFill="1" applyBorder="1" applyAlignment="1">
      <alignment horizontal="center" vertical="center"/>
    </xf>
    <xf numFmtId="0" fontId="72" fillId="0" borderId="51" xfId="0" applyFont="1" applyBorder="1" applyAlignment="1">
      <alignment horizontal="center" vertical="center"/>
    </xf>
    <xf numFmtId="0" fontId="72" fillId="0" borderId="51" xfId="0" applyFont="1" applyBorder="1" applyAlignment="1">
      <alignment vertical="top" wrapText="1"/>
    </xf>
    <xf numFmtId="0" fontId="72" fillId="0" borderId="51" xfId="0" applyFont="1" applyBorder="1" applyAlignment="1">
      <alignment horizontal="left" vertical="top" wrapText="1"/>
    </xf>
    <xf numFmtId="0" fontId="26" fillId="0" borderId="51" xfId="0" applyFont="1" applyBorder="1" applyAlignment="1">
      <alignment horizontal="center" vertical="center" wrapText="1"/>
    </xf>
    <xf numFmtId="17" fontId="52" fillId="0" borderId="2" xfId="0" applyNumberFormat="1" applyFont="1" applyBorder="1" applyAlignment="1">
      <alignment horizontal="center" vertical="center" wrapText="1"/>
    </xf>
    <xf numFmtId="0" fontId="72" fillId="0" borderId="51" xfId="0" applyFont="1" applyBorder="1" applyAlignment="1">
      <alignment horizontal="center" vertical="center" wrapText="1"/>
    </xf>
    <xf numFmtId="17" fontId="28" fillId="0" borderId="2" xfId="0" applyNumberFormat="1" applyFont="1" applyBorder="1" applyAlignment="1">
      <alignment horizontal="center" vertical="center" wrapText="1"/>
    </xf>
    <xf numFmtId="0" fontId="0" fillId="0" borderId="1" xfId="0" applyBorder="1" applyAlignment="1">
      <alignment horizontal="center" vertical="center" textRotation="90"/>
    </xf>
    <xf numFmtId="0" fontId="73" fillId="0" borderId="1" xfId="0" applyFont="1" applyBorder="1" applyAlignment="1">
      <alignment horizontal="center" vertical="center" textRotation="90"/>
    </xf>
    <xf numFmtId="49" fontId="73" fillId="0" borderId="1" xfId="0" applyNumberFormat="1" applyFont="1" applyBorder="1" applyAlignment="1">
      <alignment horizontal="center" vertical="center" textRotation="90"/>
    </xf>
    <xf numFmtId="1" fontId="0" fillId="0" borderId="1" xfId="0" applyNumberFormat="1" applyBorder="1" applyAlignment="1">
      <alignment horizontal="center" vertical="center" textRotation="90"/>
    </xf>
    <xf numFmtId="0" fontId="0" fillId="0" borderId="1" xfId="0" applyBorder="1" applyAlignment="1">
      <alignment horizontal="center" vertical="center" textRotation="90" wrapText="1"/>
    </xf>
    <xf numFmtId="10" fontId="48" fillId="0" borderId="2" xfId="0" applyNumberFormat="1" applyFont="1" applyFill="1" applyBorder="1" applyAlignment="1">
      <alignment horizontal="center" vertical="center" wrapText="1"/>
    </xf>
    <xf numFmtId="0" fontId="59" fillId="0" borderId="2" xfId="0" applyFont="1" applyFill="1" applyBorder="1" applyAlignment="1">
      <alignment horizontal="center" vertical="center" wrapText="1"/>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0" xfId="0" applyFont="1" applyFill="1" applyBorder="1" applyAlignment="1">
      <alignment horizontal="center" vertical="center"/>
    </xf>
    <xf numFmtId="0" fontId="25" fillId="0" borderId="0" xfId="0" applyFont="1" applyBorder="1" applyAlignment="1">
      <alignment horizontal="center" wrapText="1"/>
    </xf>
    <xf numFmtId="0" fontId="69" fillId="0" borderId="47" xfId="0" applyFont="1" applyBorder="1" applyAlignment="1">
      <alignment horizontal="center" vertical="center" wrapText="1"/>
    </xf>
    <xf numFmtId="0" fontId="69" fillId="0" borderId="45" xfId="0" applyFont="1" applyBorder="1" applyAlignment="1">
      <alignment horizontal="center" vertical="center" wrapText="1"/>
    </xf>
    <xf numFmtId="0" fontId="30" fillId="4" borderId="18" xfId="0"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1" fillId="0" borderId="13" xfId="0" applyFont="1" applyBorder="1" applyAlignment="1">
      <alignment horizontal="left" wrapText="1"/>
    </xf>
    <xf numFmtId="0" fontId="1" fillId="0" borderId="0" xfId="0" applyFont="1" applyBorder="1" applyAlignment="1">
      <alignment horizontal="left" wrapText="1"/>
    </xf>
    <xf numFmtId="0" fontId="1" fillId="0" borderId="14" xfId="0" applyFont="1" applyBorder="1" applyAlignment="1">
      <alignment horizontal="left" wrapText="1"/>
    </xf>
    <xf numFmtId="0" fontId="1" fillId="0" borderId="15" xfId="0" applyFont="1" applyBorder="1" applyAlignment="1">
      <alignment horizontal="left" wrapText="1"/>
    </xf>
    <xf numFmtId="0" fontId="1" fillId="0" borderId="16" xfId="0" applyFont="1" applyBorder="1" applyAlignment="1">
      <alignment horizontal="left" wrapText="1"/>
    </xf>
    <xf numFmtId="0" fontId="1" fillId="0" borderId="17" xfId="0" applyFont="1" applyBorder="1" applyAlignment="1">
      <alignment horizontal="left" wrapText="1"/>
    </xf>
    <xf numFmtId="0" fontId="45" fillId="0" borderId="0" xfId="0" applyFont="1" applyAlignment="1">
      <alignment horizontal="left" vertical="top" wrapText="1"/>
    </xf>
    <xf numFmtId="0" fontId="1" fillId="0" borderId="0" xfId="0" applyFont="1" applyAlignment="1">
      <alignment horizontal="left" vertical="top" wrapText="1"/>
    </xf>
    <xf numFmtId="0" fontId="67" fillId="0" borderId="47" xfId="0" applyFont="1" applyBorder="1" applyAlignment="1">
      <alignment horizontal="justify" vertical="center" wrapText="1"/>
    </xf>
    <xf numFmtId="0" fontId="67" fillId="0" borderId="45" xfId="0" applyFont="1" applyBorder="1" applyAlignment="1">
      <alignment horizontal="justify" vertical="center" wrapText="1"/>
    </xf>
    <xf numFmtId="0" fontId="30" fillId="4" borderId="21" xfId="0" applyFont="1" applyFill="1" applyBorder="1" applyAlignment="1">
      <alignment horizontal="center" vertical="center"/>
    </xf>
    <xf numFmtId="0" fontId="30" fillId="4" borderId="22" xfId="0" applyFont="1" applyFill="1" applyBorder="1" applyAlignment="1">
      <alignment horizontal="center" vertical="center"/>
    </xf>
    <xf numFmtId="0" fontId="30" fillId="4" borderId="23" xfId="0" applyFont="1" applyFill="1" applyBorder="1" applyAlignment="1">
      <alignment horizontal="center" vertical="center"/>
    </xf>
    <xf numFmtId="0" fontId="1" fillId="0" borderId="24" xfId="0" applyFont="1" applyBorder="1" applyAlignment="1">
      <alignment horizontal="left" vertical="center" wrapText="1"/>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1" fillId="0" borderId="1"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1" fillId="0" borderId="30" xfId="0" applyFont="1" applyBorder="1" applyAlignment="1">
      <alignment horizontal="left" vertical="center"/>
    </xf>
    <xf numFmtId="0" fontId="1" fillId="0" borderId="31" xfId="0" applyFont="1" applyBorder="1" applyAlignment="1">
      <alignment horizontal="left" vertical="center"/>
    </xf>
    <xf numFmtId="0" fontId="4" fillId="0" borderId="0" xfId="0" applyFont="1" applyAlignment="1">
      <alignment horizontal="center"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 xfId="0" applyFont="1" applyBorder="1" applyAlignment="1">
      <alignment horizontal="left" vertical="center" wrapText="1"/>
    </xf>
    <xf numFmtId="0" fontId="1" fillId="0" borderId="35" xfId="0" applyFont="1" applyFill="1" applyBorder="1" applyAlignment="1">
      <alignment horizontal="center" vertical="center"/>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0" fontId="1" fillId="0" borderId="35"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21" fillId="0" borderId="0" xfId="0" applyFont="1" applyAlignment="1">
      <alignment horizontal="left" vertical="center"/>
    </xf>
    <xf numFmtId="0" fontId="41" fillId="0" borderId="0" xfId="0" applyFont="1" applyAlignment="1">
      <alignment horizontal="left" vertical="center"/>
    </xf>
    <xf numFmtId="0" fontId="43" fillId="0" borderId="0" xfId="0" applyFont="1" applyAlignment="1">
      <alignment horizontal="left" vertical="center"/>
    </xf>
    <xf numFmtId="0" fontId="1" fillId="0" borderId="0" xfId="0" applyFont="1" applyFill="1" applyAlignment="1">
      <alignment horizontal="left"/>
    </xf>
    <xf numFmtId="0" fontId="1" fillId="0" borderId="0" xfId="0" applyFont="1" applyAlignment="1">
      <alignment horizontal="left"/>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 xfId="0" applyFont="1" applyBorder="1" applyAlignment="1">
      <alignment horizontal="center" vertical="center" wrapText="1"/>
    </xf>
    <xf numFmtId="0" fontId="36" fillId="0" borderId="10" xfId="0" applyFont="1" applyFill="1" applyBorder="1" applyAlignment="1">
      <alignment horizontal="center" vertical="center"/>
    </xf>
    <xf numFmtId="0" fontId="36" fillId="0" borderId="11" xfId="0" applyFont="1" applyFill="1" applyBorder="1" applyAlignment="1">
      <alignment horizontal="center" vertical="center"/>
    </xf>
    <xf numFmtId="0" fontId="36" fillId="0" borderId="3"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11" xfId="0" applyFont="1" applyFill="1" applyBorder="1" applyAlignment="1">
      <alignment horizontal="center" vertical="center"/>
    </xf>
    <xf numFmtId="0" fontId="31" fillId="0" borderId="3" xfId="0" applyFont="1" applyFill="1" applyBorder="1" applyAlignment="1">
      <alignment horizontal="center" vertical="center"/>
    </xf>
    <xf numFmtId="0" fontId="39" fillId="0" borderId="0" xfId="0" applyFont="1" applyAlignment="1">
      <alignment horizontal="left" vertical="center"/>
    </xf>
    <xf numFmtId="0" fontId="1" fillId="0" borderId="0" xfId="0" applyFont="1" applyAlignment="1">
      <alignment horizontal="left"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3" xfId="0" applyFont="1" applyBorder="1" applyAlignment="1">
      <alignment horizontal="center" vertical="center"/>
    </xf>
    <xf numFmtId="0" fontId="26" fillId="0" borderId="10" xfId="0" applyFont="1" applyBorder="1" applyAlignment="1">
      <alignment horizontal="left" vertical="center" wrapText="1"/>
    </xf>
    <xf numFmtId="0" fontId="26" fillId="0" borderId="11" xfId="0" applyFont="1" applyBorder="1" applyAlignment="1">
      <alignment horizontal="left" vertical="center" wrapText="1"/>
    </xf>
    <xf numFmtId="0" fontId="26" fillId="0" borderId="3" xfId="0" applyFont="1" applyBorder="1" applyAlignment="1">
      <alignment horizontal="left" vertical="center" wrapText="1"/>
    </xf>
    <xf numFmtId="9" fontId="31" fillId="0" borderId="10" xfId="0" applyNumberFormat="1" applyFont="1" applyBorder="1" applyAlignment="1">
      <alignment horizontal="center" vertical="center" wrapText="1"/>
    </xf>
    <xf numFmtId="9" fontId="31" fillId="0" borderId="11" xfId="0" applyNumberFormat="1" applyFont="1" applyBorder="1" applyAlignment="1">
      <alignment horizontal="center" vertical="center" wrapText="1"/>
    </xf>
    <xf numFmtId="9" fontId="31" fillId="0" borderId="3" xfId="0" applyNumberFormat="1" applyFont="1" applyBorder="1" applyAlignment="1">
      <alignment horizontal="center" vertical="center" wrapText="1"/>
    </xf>
    <xf numFmtId="0" fontId="0" fillId="0" borderId="0" xfId="0" applyAlignment="1">
      <alignment horizontal="left"/>
    </xf>
    <xf numFmtId="0" fontId="7" fillId="0" borderId="0" xfId="0" applyFont="1" applyAlignment="1">
      <alignment horizontal="center" vertical="center"/>
    </xf>
    <xf numFmtId="0" fontId="10" fillId="0" borderId="0" xfId="0" applyFont="1" applyAlignment="1">
      <alignment horizontal="center" vertical="center"/>
    </xf>
    <xf numFmtId="0" fontId="15" fillId="0" borderId="0" xfId="0" applyFont="1" applyAlignment="1">
      <alignment horizontal="left"/>
    </xf>
    <xf numFmtId="0" fontId="53" fillId="4" borderId="0" xfId="0" applyFont="1" applyFill="1" applyBorder="1" applyAlignment="1">
      <alignment horizontal="center" vertical="center" wrapText="1"/>
    </xf>
    <xf numFmtId="0" fontId="53" fillId="4" borderId="42" xfId="0" applyFont="1" applyFill="1" applyBorder="1" applyAlignment="1">
      <alignment horizontal="center" vertical="center" wrapText="1"/>
    </xf>
    <xf numFmtId="0" fontId="1" fillId="0" borderId="0" xfId="0" applyFont="1" applyAlignment="1">
      <alignment horizontal="right" vertical="center"/>
    </xf>
    <xf numFmtId="0" fontId="53" fillId="4" borderId="7" xfId="0" applyFont="1" applyFill="1" applyBorder="1" applyAlignment="1">
      <alignment horizontal="center" vertical="center" wrapText="1"/>
    </xf>
    <xf numFmtId="0" fontId="53" fillId="4" borderId="8" xfId="0" applyFont="1" applyFill="1" applyBorder="1" applyAlignment="1">
      <alignment horizontal="center" vertical="center" wrapText="1"/>
    </xf>
    <xf numFmtId="0" fontId="53" fillId="4" borderId="9" xfId="0" applyFont="1" applyFill="1" applyBorder="1" applyAlignment="1">
      <alignment horizontal="center" vertical="center" wrapText="1"/>
    </xf>
    <xf numFmtId="0" fontId="53" fillId="4" borderId="10" xfId="0" applyFont="1" applyFill="1" applyBorder="1" applyAlignment="1">
      <alignment horizontal="center" vertical="center" wrapText="1"/>
    </xf>
    <xf numFmtId="0" fontId="53" fillId="4" borderId="3" xfId="0" applyFont="1" applyFill="1" applyBorder="1" applyAlignment="1">
      <alignment horizontal="center" vertical="center" wrapText="1"/>
    </xf>
    <xf numFmtId="0" fontId="22" fillId="0" borderId="0" xfId="0" applyFont="1" applyAlignment="1">
      <alignment horizontal="center" vertical="center"/>
    </xf>
    <xf numFmtId="0" fontId="2" fillId="4" borderId="1" xfId="0" applyFont="1" applyFill="1" applyBorder="1" applyAlignment="1">
      <alignment horizontal="center" vertical="center" wrapText="1"/>
    </xf>
    <xf numFmtId="0" fontId="54" fillId="4" borderId="2" xfId="0" applyFont="1" applyFill="1" applyBorder="1" applyAlignment="1">
      <alignment horizontal="center" vertical="center" wrapText="1"/>
    </xf>
    <xf numFmtId="0" fontId="56" fillId="0" borderId="0" xfId="0" applyFont="1" applyAlignment="1">
      <alignment vertical="center"/>
    </xf>
    <xf numFmtId="0" fontId="55" fillId="0" borderId="1" xfId="0" applyFont="1" applyFill="1" applyBorder="1" applyAlignment="1">
      <alignment horizontal="center" vertical="center" wrapText="1"/>
    </xf>
    <xf numFmtId="2" fontId="55" fillId="0" borderId="1" xfId="0" applyNumberFormat="1" applyFont="1" applyFill="1" applyBorder="1" applyAlignment="1">
      <alignment horizontal="center" vertical="center" wrapText="1"/>
    </xf>
    <xf numFmtId="9" fontId="55" fillId="0" borderId="1" xfId="9" applyFont="1" applyFill="1" applyBorder="1" applyAlignment="1">
      <alignment horizontal="center" vertical="center" wrapText="1"/>
    </xf>
    <xf numFmtId="0" fontId="55" fillId="0" borderId="1" xfId="0" applyFont="1" applyBorder="1" applyAlignment="1">
      <alignment vertical="center" wrapText="1"/>
    </xf>
    <xf numFmtId="0" fontId="6" fillId="0" borderId="0" xfId="0" applyFont="1" applyAlignment="1">
      <alignment horizontal="center" vertical="center"/>
    </xf>
    <xf numFmtId="0" fontId="15" fillId="0" borderId="0" xfId="0" applyFont="1" applyAlignment="1">
      <alignment horizontal="right"/>
    </xf>
    <xf numFmtId="0" fontId="23" fillId="4" borderId="10" xfId="0" applyFont="1" applyFill="1" applyBorder="1" applyAlignment="1">
      <alignment horizontal="center" vertical="center" textRotation="90" wrapText="1"/>
    </xf>
    <xf numFmtId="0" fontId="23" fillId="4" borderId="3" xfId="0" applyFont="1" applyFill="1" applyBorder="1" applyAlignment="1">
      <alignment horizontal="center" vertical="center" textRotation="90" wrapText="1"/>
    </xf>
    <xf numFmtId="0" fontId="23" fillId="4" borderId="10" xfId="0" applyFont="1" applyFill="1" applyBorder="1" applyAlignment="1">
      <alignment horizontal="center" vertical="center" textRotation="90"/>
    </xf>
    <xf numFmtId="0" fontId="23" fillId="4" borderId="3" xfId="0" applyFont="1" applyFill="1" applyBorder="1" applyAlignment="1">
      <alignment horizontal="center" vertical="center" textRotation="90"/>
    </xf>
    <xf numFmtId="0" fontId="2" fillId="4" borderId="4"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5" xfId="0" applyFont="1" applyFill="1" applyBorder="1" applyAlignment="1">
      <alignment horizontal="center" vertical="center"/>
    </xf>
    <xf numFmtId="0" fontId="1" fillId="0" borderId="2" xfId="0" applyFont="1" applyBorder="1" applyAlignment="1">
      <alignment horizontal="center"/>
    </xf>
    <xf numFmtId="0" fontId="3" fillId="0" borderId="0" xfId="0" applyFont="1" applyAlignment="1">
      <alignment horizontal="left" vertical="top" wrapText="1"/>
    </xf>
    <xf numFmtId="0" fontId="50" fillId="4" borderId="2" xfId="0" applyFont="1" applyFill="1" applyBorder="1" applyAlignment="1">
      <alignment horizontal="center" vertical="center" wrapText="1"/>
    </xf>
    <xf numFmtId="0" fontId="50" fillId="4" borderId="11" xfId="0" applyFont="1" applyFill="1" applyBorder="1" applyAlignment="1">
      <alignment horizontal="center" vertical="center" wrapText="1"/>
    </xf>
    <xf numFmtId="0" fontId="50" fillId="4" borderId="10" xfId="0" applyFont="1" applyFill="1" applyBorder="1" applyAlignment="1">
      <alignment horizontal="center" vertical="center" wrapText="1"/>
    </xf>
    <xf numFmtId="0" fontId="50" fillId="4" borderId="3" xfId="0" applyFont="1" applyFill="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60" fillId="0" borderId="9" xfId="0" applyFont="1" applyBorder="1" applyAlignment="1">
      <alignment horizontal="center" vertical="center" wrapText="1"/>
    </xf>
    <xf numFmtId="8" fontId="60" fillId="0" borderId="7" xfId="0" applyNumberFormat="1" applyFont="1" applyBorder="1" applyAlignment="1">
      <alignment horizontal="center" vertical="center" wrapText="1"/>
    </xf>
    <xf numFmtId="0" fontId="60" fillId="0" borderId="2" xfId="0" applyFont="1" applyBorder="1" applyAlignment="1">
      <alignment horizontal="center" vertical="center" wrapText="1"/>
    </xf>
    <xf numFmtId="0" fontId="49" fillId="4" borderId="7" xfId="0" applyFont="1" applyFill="1" applyBorder="1" applyAlignment="1">
      <alignment horizontal="center" vertical="center" wrapText="1"/>
    </xf>
    <xf numFmtId="0" fontId="49" fillId="4" borderId="8" xfId="0" applyFont="1" applyFill="1" applyBorder="1" applyAlignment="1">
      <alignment horizontal="center" vertical="center" wrapText="1"/>
    </xf>
    <xf numFmtId="0" fontId="49" fillId="4" borderId="9"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1" fillId="0" borderId="55"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35" xfId="0" applyFont="1" applyFill="1" applyBorder="1" applyAlignment="1">
      <alignment horizontal="center" vertical="center" wrapText="1"/>
    </xf>
    <xf numFmtId="0" fontId="1" fillId="0" borderId="36" xfId="0" applyFont="1" applyFill="1" applyBorder="1" applyAlignment="1">
      <alignment horizontal="center" vertical="center" wrapText="1"/>
    </xf>
    <xf numFmtId="0" fontId="1" fillId="0" borderId="37" xfId="0" applyFont="1" applyFill="1" applyBorder="1" applyAlignment="1">
      <alignment horizontal="center" vertical="center" wrapText="1"/>
    </xf>
    <xf numFmtId="9" fontId="1" fillId="0" borderId="35" xfId="0" applyNumberFormat="1" applyFont="1" applyBorder="1" applyAlignment="1">
      <alignment horizontal="center" vertical="center" wrapText="1"/>
    </xf>
    <xf numFmtId="9" fontId="1" fillId="0" borderId="36" xfId="0" applyNumberFormat="1" applyFont="1" applyBorder="1" applyAlignment="1">
      <alignment horizontal="center" vertical="center" wrapText="1"/>
    </xf>
    <xf numFmtId="9" fontId="1" fillId="0" borderId="37" xfId="0" applyNumberFormat="1" applyFont="1" applyBorder="1" applyAlignment="1">
      <alignment horizontal="center" vertical="center" wrapText="1"/>
    </xf>
    <xf numFmtId="0" fontId="1" fillId="0" borderId="39" xfId="0" applyFont="1" applyBorder="1" applyAlignment="1">
      <alignment horizontal="center" vertical="center" wrapText="1"/>
    </xf>
    <xf numFmtId="0" fontId="1" fillId="0" borderId="41" xfId="0" applyFont="1" applyBorder="1" applyAlignment="1">
      <alignment horizontal="center" vertical="center" wrapText="1"/>
    </xf>
    <xf numFmtId="0" fontId="22" fillId="0" borderId="0" xfId="0" applyFont="1" applyAlignment="1">
      <alignment horizontal="center"/>
    </xf>
    <xf numFmtId="0" fontId="1" fillId="0" borderId="5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54" xfId="0" applyFont="1" applyBorder="1" applyAlignment="1">
      <alignment horizontal="center" vertical="center" wrapText="1"/>
    </xf>
    <xf numFmtId="0" fontId="63" fillId="0" borderId="0" xfId="0" applyFont="1" applyAlignment="1">
      <alignment horizontal="center" vertical="center" wrapText="1"/>
    </xf>
    <xf numFmtId="0" fontId="63" fillId="0" borderId="0" xfId="0" applyFont="1" applyAlignment="1">
      <alignment horizontal="center" vertical="center"/>
    </xf>
    <xf numFmtId="0" fontId="74" fillId="0" borderId="2" xfId="0" applyFont="1" applyBorder="1" applyAlignment="1">
      <alignment horizontal="justify" vertical="top"/>
    </xf>
    <xf numFmtId="0" fontId="0" fillId="0" borderId="2" xfId="0" applyBorder="1" applyAlignment="1">
      <alignment horizontal="justify" vertical="top"/>
    </xf>
    <xf numFmtId="0" fontId="64" fillId="4" borderId="2" xfId="0" applyFont="1" applyFill="1" applyBorder="1" applyAlignment="1">
      <alignment horizontal="center" vertical="center" wrapText="1"/>
    </xf>
    <xf numFmtId="0" fontId="52" fillId="0" borderId="7" xfId="0" applyFont="1" applyBorder="1" applyAlignment="1">
      <alignment horizontal="center" vertical="center" wrapText="1"/>
    </xf>
    <xf numFmtId="0" fontId="53" fillId="4" borderId="11" xfId="0" applyFont="1" applyFill="1" applyBorder="1" applyAlignment="1">
      <alignment horizontal="center" vertical="center" wrapText="1"/>
    </xf>
    <xf numFmtId="0" fontId="3" fillId="0" borderId="3" xfId="0" applyFont="1" applyBorder="1"/>
    <xf numFmtId="0" fontId="52" fillId="0" borderId="1" xfId="0" applyFont="1" applyBorder="1" applyAlignment="1">
      <alignment vertical="center"/>
    </xf>
  </cellXfs>
  <cellStyles count="10">
    <cellStyle name="Hipervínculo" xfId="1" builtinId="8" hidden="1"/>
    <cellStyle name="Hipervínculo" xfId="3" builtinId="8" hidden="1"/>
    <cellStyle name="Hipervínculo" xfId="5" builtinId="8" hidden="1"/>
    <cellStyle name="Hipervínculo" xfId="8" builtinId="8"/>
    <cellStyle name="Hipervínculo visitado" xfId="2" builtinId="9" hidden="1"/>
    <cellStyle name="Hipervínculo visitado" xfId="4" builtinId="9" hidden="1"/>
    <cellStyle name="Hipervínculo visitado" xfId="6" builtinId="9" hidden="1"/>
    <cellStyle name="Moneda" xfId="7" builtinId="4"/>
    <cellStyle name="Normal" xfId="0" builtinId="0"/>
    <cellStyle name="Porcentaje" xfId="9" builtinId="5"/>
  </cellStyles>
  <dxfs count="0"/>
  <tableStyles count="0" defaultTableStyle="TableStyleMedium2" defaultPivotStyle="PivotStyleLight16"/>
  <colors>
    <mruColors>
      <color rgb="FF8ED3E8"/>
      <color rgb="FF4BA8D2"/>
      <color rgb="FF9DD1DD"/>
      <color rgb="FFA2C7D3"/>
      <color rgb="FF98E1E8"/>
      <color rgb="FFA9E9FF"/>
      <color rgb="FF76D6FF"/>
      <color rgb="FF20A2D5"/>
      <color rgb="FF920000"/>
      <color rgb="FFCE58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98453</xdr:colOff>
      <xdr:row>1</xdr:row>
      <xdr:rowOff>54850</xdr:rowOff>
    </xdr:from>
    <xdr:to>
      <xdr:col>1</xdr:col>
      <xdr:colOff>2131103</xdr:colOff>
      <xdr:row>5</xdr:row>
      <xdr:rowOff>186993</xdr:rowOff>
    </xdr:to>
    <xdr:pic>
      <xdr:nvPicPr>
        <xdr:cNvPr id="2" name="Imagen 1">
          <a:extLst>
            <a:ext uri="{FF2B5EF4-FFF2-40B4-BE49-F238E27FC236}">
              <a16:creationId xmlns:a16="http://schemas.microsoft.com/office/drawing/2014/main" id="{CF7355D3-41BD-E648-9283-C94CA546A985}"/>
            </a:ext>
          </a:extLst>
        </xdr:cNvPr>
        <xdr:cNvPicPr>
          <a:picLocks noChangeAspect="1"/>
        </xdr:cNvPicPr>
      </xdr:nvPicPr>
      <xdr:blipFill>
        <a:blip xmlns:r="http://schemas.openxmlformats.org/officeDocument/2006/relationships" r:embed="rId1"/>
        <a:stretch>
          <a:fillRect/>
        </a:stretch>
      </xdr:blipFill>
      <xdr:spPr>
        <a:xfrm>
          <a:off x="380675" y="242998"/>
          <a:ext cx="2032650" cy="8847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165100</xdr:colOff>
      <xdr:row>3</xdr:row>
      <xdr:rowOff>0</xdr:rowOff>
    </xdr:from>
    <xdr:to>
      <xdr:col>7</xdr:col>
      <xdr:colOff>9525</xdr:colOff>
      <xdr:row>8</xdr:row>
      <xdr:rowOff>78917</xdr:rowOff>
    </xdr:to>
    <xdr:pic>
      <xdr:nvPicPr>
        <xdr:cNvPr id="3" name="Imagen 2">
          <a:extLst>
            <a:ext uri="{FF2B5EF4-FFF2-40B4-BE49-F238E27FC236}">
              <a16:creationId xmlns:a16="http://schemas.microsoft.com/office/drawing/2014/main" id="{2BA4E822-ACDB-F542-A5CD-2BCB50E4426E}"/>
            </a:ext>
          </a:extLst>
        </xdr:cNvPr>
        <xdr:cNvPicPr>
          <a:picLocks noChangeAspect="1"/>
        </xdr:cNvPicPr>
      </xdr:nvPicPr>
      <xdr:blipFill>
        <a:blip xmlns:r="http://schemas.openxmlformats.org/officeDocument/2006/relationships" r:embed="rId1"/>
        <a:srcRect/>
        <a:stretch/>
      </xdr:blipFill>
      <xdr:spPr>
        <a:xfrm>
          <a:off x="6515100" y="584200"/>
          <a:ext cx="1038225" cy="103141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12700</xdr:colOff>
      <xdr:row>3</xdr:row>
      <xdr:rowOff>38100</xdr:rowOff>
    </xdr:from>
    <xdr:to>
      <xdr:col>17</xdr:col>
      <xdr:colOff>149225</xdr:colOff>
      <xdr:row>8</xdr:row>
      <xdr:rowOff>117017</xdr:rowOff>
    </xdr:to>
    <xdr:pic>
      <xdr:nvPicPr>
        <xdr:cNvPr id="3" name="Imagen 2">
          <a:extLst>
            <a:ext uri="{FF2B5EF4-FFF2-40B4-BE49-F238E27FC236}">
              <a16:creationId xmlns:a16="http://schemas.microsoft.com/office/drawing/2014/main" id="{48D13735-9250-F34C-B049-CB1904A7F629}"/>
            </a:ext>
          </a:extLst>
        </xdr:cNvPr>
        <xdr:cNvPicPr>
          <a:picLocks noChangeAspect="1"/>
        </xdr:cNvPicPr>
      </xdr:nvPicPr>
      <xdr:blipFill>
        <a:blip xmlns:r="http://schemas.openxmlformats.org/officeDocument/2006/relationships" r:embed="rId1"/>
        <a:srcRect/>
        <a:stretch/>
      </xdr:blipFill>
      <xdr:spPr>
        <a:xfrm>
          <a:off x="9398000" y="635000"/>
          <a:ext cx="1038225" cy="103141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355599</xdr:colOff>
      <xdr:row>14</xdr:row>
      <xdr:rowOff>304800</xdr:rowOff>
    </xdr:from>
    <xdr:to>
      <xdr:col>5</xdr:col>
      <xdr:colOff>1845733</xdr:colOff>
      <xdr:row>14</xdr:row>
      <xdr:rowOff>3817891</xdr:rowOff>
    </xdr:to>
    <xdr:pic>
      <xdr:nvPicPr>
        <xdr:cNvPr id="2" name="Imagen 1">
          <a:extLst>
            <a:ext uri="{FF2B5EF4-FFF2-40B4-BE49-F238E27FC236}">
              <a16:creationId xmlns:a16="http://schemas.microsoft.com/office/drawing/2014/main" id="{C5DD3573-8E8C-FB40-AEE1-35F0B7E29DBE}"/>
            </a:ext>
          </a:extLst>
        </xdr:cNvPr>
        <xdr:cNvPicPr>
          <a:picLocks noChangeAspect="1"/>
        </xdr:cNvPicPr>
      </xdr:nvPicPr>
      <xdr:blipFill>
        <a:blip xmlns:r="http://schemas.openxmlformats.org/officeDocument/2006/relationships" r:embed="rId1"/>
        <a:stretch>
          <a:fillRect/>
        </a:stretch>
      </xdr:blipFill>
      <xdr:spPr>
        <a:xfrm>
          <a:off x="643466" y="5300133"/>
          <a:ext cx="6045200" cy="3513091"/>
        </a:xfrm>
        <a:prstGeom prst="rect">
          <a:avLst/>
        </a:prstGeom>
      </xdr:spPr>
    </xdr:pic>
    <xdr:clientData/>
  </xdr:twoCellAnchor>
  <xdr:twoCellAnchor editAs="oneCell">
    <xdr:from>
      <xdr:col>5</xdr:col>
      <xdr:colOff>999067</xdr:colOff>
      <xdr:row>1</xdr:row>
      <xdr:rowOff>186266</xdr:rowOff>
    </xdr:from>
    <xdr:to>
      <xdr:col>5</xdr:col>
      <xdr:colOff>2037292</xdr:colOff>
      <xdr:row>2</xdr:row>
      <xdr:rowOff>1014483</xdr:rowOff>
    </xdr:to>
    <xdr:pic>
      <xdr:nvPicPr>
        <xdr:cNvPr id="4" name="Imagen 3">
          <a:extLst>
            <a:ext uri="{FF2B5EF4-FFF2-40B4-BE49-F238E27FC236}">
              <a16:creationId xmlns:a16="http://schemas.microsoft.com/office/drawing/2014/main" id="{C0781CC9-1380-6A41-A121-4CE4EB921731}"/>
            </a:ext>
          </a:extLst>
        </xdr:cNvPr>
        <xdr:cNvPicPr>
          <a:picLocks noChangeAspect="1"/>
        </xdr:cNvPicPr>
      </xdr:nvPicPr>
      <xdr:blipFill>
        <a:blip xmlns:r="http://schemas.openxmlformats.org/officeDocument/2006/relationships" r:embed="rId2"/>
        <a:srcRect/>
        <a:stretch/>
      </xdr:blipFill>
      <xdr:spPr>
        <a:xfrm>
          <a:off x="5842000" y="372533"/>
          <a:ext cx="1038225" cy="103141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244474</xdr:colOff>
      <xdr:row>3</xdr:row>
      <xdr:rowOff>189804</xdr:rowOff>
    </xdr:from>
    <xdr:to>
      <xdr:col>7</xdr:col>
      <xdr:colOff>1282699</xdr:colOff>
      <xdr:row>9</xdr:row>
      <xdr:rowOff>78221</xdr:rowOff>
    </xdr:to>
    <xdr:pic>
      <xdr:nvPicPr>
        <xdr:cNvPr id="4" name="Imagen 3">
          <a:extLst>
            <a:ext uri="{FF2B5EF4-FFF2-40B4-BE49-F238E27FC236}">
              <a16:creationId xmlns:a16="http://schemas.microsoft.com/office/drawing/2014/main" id="{8C7C0E86-108D-F849-B281-E32177FBA33B}"/>
            </a:ext>
          </a:extLst>
        </xdr:cNvPr>
        <xdr:cNvPicPr>
          <a:picLocks noChangeAspect="1"/>
        </xdr:cNvPicPr>
      </xdr:nvPicPr>
      <xdr:blipFill>
        <a:blip xmlns:r="http://schemas.openxmlformats.org/officeDocument/2006/relationships" r:embed="rId1"/>
        <a:srcRect/>
        <a:stretch/>
      </xdr:blipFill>
      <xdr:spPr>
        <a:xfrm>
          <a:off x="7242174" y="774004"/>
          <a:ext cx="1038225" cy="103141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243840</xdr:colOff>
      <xdr:row>2</xdr:row>
      <xdr:rowOff>121919</xdr:rowOff>
    </xdr:from>
    <xdr:to>
      <xdr:col>4</xdr:col>
      <xdr:colOff>1229360</xdr:colOff>
      <xdr:row>3</xdr:row>
      <xdr:rowOff>74816</xdr:rowOff>
    </xdr:to>
    <xdr:pic>
      <xdr:nvPicPr>
        <xdr:cNvPr id="3" name="Imagen 2">
          <a:extLst>
            <a:ext uri="{FF2B5EF4-FFF2-40B4-BE49-F238E27FC236}">
              <a16:creationId xmlns:a16="http://schemas.microsoft.com/office/drawing/2014/main" id="{3B129F91-2B2F-C245-94DF-3D220DDC724F}"/>
            </a:ext>
          </a:extLst>
        </xdr:cNvPr>
        <xdr:cNvPicPr>
          <a:picLocks noChangeAspect="1"/>
        </xdr:cNvPicPr>
      </xdr:nvPicPr>
      <xdr:blipFill>
        <a:blip xmlns:r="http://schemas.openxmlformats.org/officeDocument/2006/relationships" r:embed="rId1"/>
        <a:srcRect/>
        <a:stretch/>
      </xdr:blipFill>
      <xdr:spPr>
        <a:xfrm>
          <a:off x="7294880" y="518159"/>
          <a:ext cx="985520" cy="9790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6527800</xdr:colOff>
      <xdr:row>2</xdr:row>
      <xdr:rowOff>38100</xdr:rowOff>
    </xdr:from>
    <xdr:to>
      <xdr:col>2</xdr:col>
      <xdr:colOff>7749875</xdr:colOff>
      <xdr:row>8</xdr:row>
      <xdr:rowOff>109161</xdr:rowOff>
    </xdr:to>
    <xdr:pic>
      <xdr:nvPicPr>
        <xdr:cNvPr id="4" name="Imagen 3">
          <a:extLst>
            <a:ext uri="{FF2B5EF4-FFF2-40B4-BE49-F238E27FC236}">
              <a16:creationId xmlns:a16="http://schemas.microsoft.com/office/drawing/2014/main" id="{F02FF3D4-71FE-7144-A650-F265D393F493}"/>
            </a:ext>
          </a:extLst>
        </xdr:cNvPr>
        <xdr:cNvPicPr>
          <a:picLocks noChangeAspect="1"/>
        </xdr:cNvPicPr>
      </xdr:nvPicPr>
      <xdr:blipFill>
        <a:blip xmlns:r="http://schemas.openxmlformats.org/officeDocument/2006/relationships" r:embed="rId1"/>
        <a:srcRect/>
        <a:stretch/>
      </xdr:blipFill>
      <xdr:spPr>
        <a:xfrm>
          <a:off x="8445500" y="431800"/>
          <a:ext cx="1222075" cy="12140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798286</xdr:colOff>
      <xdr:row>2</xdr:row>
      <xdr:rowOff>18143</xdr:rowOff>
    </xdr:from>
    <xdr:to>
      <xdr:col>14</xdr:col>
      <xdr:colOff>1113218</xdr:colOff>
      <xdr:row>8</xdr:row>
      <xdr:rowOff>34775</xdr:rowOff>
    </xdr:to>
    <xdr:pic>
      <xdr:nvPicPr>
        <xdr:cNvPr id="3" name="Imagen 2">
          <a:extLst>
            <a:ext uri="{FF2B5EF4-FFF2-40B4-BE49-F238E27FC236}">
              <a16:creationId xmlns:a16="http://schemas.microsoft.com/office/drawing/2014/main" id="{6D2F6002-D3EE-DF46-8CD0-89A5F0C4CEE1}"/>
            </a:ext>
          </a:extLst>
        </xdr:cNvPr>
        <xdr:cNvPicPr>
          <a:picLocks noChangeAspect="1"/>
        </xdr:cNvPicPr>
      </xdr:nvPicPr>
      <xdr:blipFill>
        <a:blip xmlns:r="http://schemas.openxmlformats.org/officeDocument/2006/relationships" r:embed="rId1"/>
        <a:srcRect/>
        <a:stretch/>
      </xdr:blipFill>
      <xdr:spPr>
        <a:xfrm>
          <a:off x="15004143" y="526143"/>
          <a:ext cx="1222075" cy="12140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854363</xdr:colOff>
      <xdr:row>1</xdr:row>
      <xdr:rowOff>46182</xdr:rowOff>
    </xdr:from>
    <xdr:to>
      <xdr:col>10</xdr:col>
      <xdr:colOff>979620</xdr:colOff>
      <xdr:row>7</xdr:row>
      <xdr:rowOff>71061</xdr:rowOff>
    </xdr:to>
    <xdr:pic>
      <xdr:nvPicPr>
        <xdr:cNvPr id="3" name="Imagen 2">
          <a:extLst>
            <a:ext uri="{FF2B5EF4-FFF2-40B4-BE49-F238E27FC236}">
              <a16:creationId xmlns:a16="http://schemas.microsoft.com/office/drawing/2014/main" id="{09801DFD-3775-404A-8DBF-1F41DC36EEFF}"/>
            </a:ext>
          </a:extLst>
        </xdr:cNvPr>
        <xdr:cNvPicPr>
          <a:picLocks noChangeAspect="1"/>
        </xdr:cNvPicPr>
      </xdr:nvPicPr>
      <xdr:blipFill>
        <a:blip xmlns:r="http://schemas.openxmlformats.org/officeDocument/2006/relationships" r:embed="rId1"/>
        <a:srcRect/>
        <a:stretch/>
      </xdr:blipFill>
      <xdr:spPr>
        <a:xfrm>
          <a:off x="10818090" y="242455"/>
          <a:ext cx="1222075" cy="12140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28223</xdr:colOff>
      <xdr:row>3</xdr:row>
      <xdr:rowOff>28222</xdr:rowOff>
    </xdr:from>
    <xdr:to>
      <xdr:col>11</xdr:col>
      <xdr:colOff>1250298</xdr:colOff>
      <xdr:row>9</xdr:row>
      <xdr:rowOff>56950</xdr:rowOff>
    </xdr:to>
    <xdr:pic>
      <xdr:nvPicPr>
        <xdr:cNvPr id="3" name="Imagen 2">
          <a:extLst>
            <a:ext uri="{FF2B5EF4-FFF2-40B4-BE49-F238E27FC236}">
              <a16:creationId xmlns:a16="http://schemas.microsoft.com/office/drawing/2014/main" id="{9A5192B5-6AF1-A94F-A876-F59F4FD9CF38}"/>
            </a:ext>
          </a:extLst>
        </xdr:cNvPr>
        <xdr:cNvPicPr>
          <a:picLocks noChangeAspect="1"/>
        </xdr:cNvPicPr>
      </xdr:nvPicPr>
      <xdr:blipFill>
        <a:blip xmlns:r="http://schemas.openxmlformats.org/officeDocument/2006/relationships" r:embed="rId1"/>
        <a:srcRect/>
        <a:stretch/>
      </xdr:blipFill>
      <xdr:spPr>
        <a:xfrm>
          <a:off x="11627556" y="620889"/>
          <a:ext cx="1222075" cy="12140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934528</xdr:colOff>
      <xdr:row>3</xdr:row>
      <xdr:rowOff>56980</xdr:rowOff>
    </xdr:from>
    <xdr:to>
      <xdr:col>17</xdr:col>
      <xdr:colOff>934528</xdr:colOff>
      <xdr:row>10</xdr:row>
      <xdr:rowOff>1041</xdr:rowOff>
    </xdr:to>
    <xdr:pic>
      <xdr:nvPicPr>
        <xdr:cNvPr id="3" name="Imagen 2">
          <a:extLst>
            <a:ext uri="{FF2B5EF4-FFF2-40B4-BE49-F238E27FC236}">
              <a16:creationId xmlns:a16="http://schemas.microsoft.com/office/drawing/2014/main" id="{7B1EB259-F0EC-9544-8A2B-C1E3EDA92F1A}"/>
            </a:ext>
          </a:extLst>
        </xdr:cNvPr>
        <xdr:cNvPicPr>
          <a:picLocks noChangeAspect="1"/>
        </xdr:cNvPicPr>
      </xdr:nvPicPr>
      <xdr:blipFill>
        <a:blip xmlns:r="http://schemas.openxmlformats.org/officeDocument/2006/relationships" r:embed="rId1"/>
        <a:srcRect/>
        <a:stretch/>
      </xdr:blipFill>
      <xdr:spPr>
        <a:xfrm>
          <a:off x="15958868" y="524244"/>
          <a:ext cx="1222075" cy="12140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576564</xdr:colOff>
      <xdr:row>3</xdr:row>
      <xdr:rowOff>77914</xdr:rowOff>
    </xdr:from>
    <xdr:to>
      <xdr:col>17</xdr:col>
      <xdr:colOff>1014851</xdr:colOff>
      <xdr:row>8</xdr:row>
      <xdr:rowOff>158779</xdr:rowOff>
    </xdr:to>
    <xdr:pic>
      <xdr:nvPicPr>
        <xdr:cNvPr id="3" name="Imagen 2">
          <a:extLst>
            <a:ext uri="{FF2B5EF4-FFF2-40B4-BE49-F238E27FC236}">
              <a16:creationId xmlns:a16="http://schemas.microsoft.com/office/drawing/2014/main" id="{AE29D0CC-2EA1-FA4E-9580-B7271E4563CA}"/>
            </a:ext>
          </a:extLst>
        </xdr:cNvPr>
        <xdr:cNvPicPr>
          <a:picLocks noChangeAspect="1"/>
        </xdr:cNvPicPr>
      </xdr:nvPicPr>
      <xdr:blipFill>
        <a:blip xmlns:r="http://schemas.openxmlformats.org/officeDocument/2006/relationships" r:embed="rId1"/>
        <a:srcRect/>
        <a:stretch/>
      </xdr:blipFill>
      <xdr:spPr>
        <a:xfrm>
          <a:off x="15411411" y="670061"/>
          <a:ext cx="1038225" cy="10314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2</xdr:col>
      <xdr:colOff>12700</xdr:colOff>
      <xdr:row>6</xdr:row>
      <xdr:rowOff>12700</xdr:rowOff>
    </xdr:to>
    <xdr:pic>
      <xdr:nvPicPr>
        <xdr:cNvPr id="2" name="Imagen 1" descr="page99image8256320">
          <a:extLst>
            <a:ext uri="{FF2B5EF4-FFF2-40B4-BE49-F238E27FC236}">
              <a16:creationId xmlns:a16="http://schemas.microsoft.com/office/drawing/2014/main" id="{DC64221D-2457-2148-AF25-139AF121E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1000" y="1778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25400</xdr:colOff>
      <xdr:row>6</xdr:row>
      <xdr:rowOff>0</xdr:rowOff>
    </xdr:from>
    <xdr:to>
      <xdr:col>2</xdr:col>
      <xdr:colOff>38100</xdr:colOff>
      <xdr:row>6</xdr:row>
      <xdr:rowOff>12700</xdr:rowOff>
    </xdr:to>
    <xdr:pic>
      <xdr:nvPicPr>
        <xdr:cNvPr id="3" name="Imagen 2" descr="page99image8256512">
          <a:extLst>
            <a:ext uri="{FF2B5EF4-FFF2-40B4-BE49-F238E27FC236}">
              <a16:creationId xmlns:a16="http://schemas.microsoft.com/office/drawing/2014/main" id="{27FAB4C1-BC14-5D44-B3DC-718255B52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1778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6</xdr:row>
      <xdr:rowOff>0</xdr:rowOff>
    </xdr:from>
    <xdr:ext cx="12700" cy="12700"/>
    <xdr:pic>
      <xdr:nvPicPr>
        <xdr:cNvPr id="6" name="Imagen 5" descr="page99image8256320">
          <a:extLst>
            <a:ext uri="{FF2B5EF4-FFF2-40B4-BE49-F238E27FC236}">
              <a16:creationId xmlns:a16="http://schemas.microsoft.com/office/drawing/2014/main" id="{6FBBD82B-853E-46A1-89C3-EF41735EF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6</xdr:row>
      <xdr:rowOff>0</xdr:rowOff>
    </xdr:from>
    <xdr:ext cx="12700" cy="12700"/>
    <xdr:pic>
      <xdr:nvPicPr>
        <xdr:cNvPr id="7" name="Imagen 6" descr="page99image8256512">
          <a:extLst>
            <a:ext uri="{FF2B5EF4-FFF2-40B4-BE49-F238E27FC236}">
              <a16:creationId xmlns:a16="http://schemas.microsoft.com/office/drawing/2014/main" id="{E86ABB0D-85EB-4148-BA3E-CCE6E4F72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8" name="Imagen 7" descr="page99image8256320">
          <a:extLst>
            <a:ext uri="{FF2B5EF4-FFF2-40B4-BE49-F238E27FC236}">
              <a16:creationId xmlns:a16="http://schemas.microsoft.com/office/drawing/2014/main" id="{631C543B-DAB8-47F6-B99F-2A5CB47EB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9" name="Imagen 8" descr="page99image8256512">
          <a:extLst>
            <a:ext uri="{FF2B5EF4-FFF2-40B4-BE49-F238E27FC236}">
              <a16:creationId xmlns:a16="http://schemas.microsoft.com/office/drawing/2014/main" id="{F2B15E1E-F6B7-4A9B-AACD-6BBBCFAE0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10" name="Imagen 9" descr="page99image8256320">
          <a:extLst>
            <a:ext uri="{FF2B5EF4-FFF2-40B4-BE49-F238E27FC236}">
              <a16:creationId xmlns:a16="http://schemas.microsoft.com/office/drawing/2014/main" id="{8D03EFB6-DD38-4D40-9F23-1D4088657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11" name="Imagen 10" descr="page99image8256512">
          <a:extLst>
            <a:ext uri="{FF2B5EF4-FFF2-40B4-BE49-F238E27FC236}">
              <a16:creationId xmlns:a16="http://schemas.microsoft.com/office/drawing/2014/main" id="{16FDF3EC-0DF5-400D-B21E-A7084D6CE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12" name="Imagen 11" descr="page99image8256320">
          <a:extLst>
            <a:ext uri="{FF2B5EF4-FFF2-40B4-BE49-F238E27FC236}">
              <a16:creationId xmlns:a16="http://schemas.microsoft.com/office/drawing/2014/main" id="{75237029-2E9D-441E-A674-DDFE43181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13" name="Imagen 12" descr="page99image8256512">
          <a:extLst>
            <a:ext uri="{FF2B5EF4-FFF2-40B4-BE49-F238E27FC236}">
              <a16:creationId xmlns:a16="http://schemas.microsoft.com/office/drawing/2014/main" id="{1E75D846-6C19-4324-B16B-FB827E5CC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14" name="Imagen 13" descr="page99image8256320">
          <a:extLst>
            <a:ext uri="{FF2B5EF4-FFF2-40B4-BE49-F238E27FC236}">
              <a16:creationId xmlns:a16="http://schemas.microsoft.com/office/drawing/2014/main" id="{7191E1BE-1342-4CB2-BB5B-8F91EDE20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15" name="Imagen 14" descr="page99image8256512">
          <a:extLst>
            <a:ext uri="{FF2B5EF4-FFF2-40B4-BE49-F238E27FC236}">
              <a16:creationId xmlns:a16="http://schemas.microsoft.com/office/drawing/2014/main" id="{F5F8209B-8DAA-45A0-BE79-A2203CB66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16" name="Imagen 15" descr="page99image8256320">
          <a:extLst>
            <a:ext uri="{FF2B5EF4-FFF2-40B4-BE49-F238E27FC236}">
              <a16:creationId xmlns:a16="http://schemas.microsoft.com/office/drawing/2014/main" id="{F6B5A3EF-2037-4151-BE6D-8970B3714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17" name="Imagen 16" descr="page99image8256512">
          <a:extLst>
            <a:ext uri="{FF2B5EF4-FFF2-40B4-BE49-F238E27FC236}">
              <a16:creationId xmlns:a16="http://schemas.microsoft.com/office/drawing/2014/main" id="{DFB4E572-3607-4F91-8B52-C0474D4D3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18" name="Imagen 17" descr="page99image8256320">
          <a:extLst>
            <a:ext uri="{FF2B5EF4-FFF2-40B4-BE49-F238E27FC236}">
              <a16:creationId xmlns:a16="http://schemas.microsoft.com/office/drawing/2014/main" id="{A360C509-5FBB-4C15-9621-21AA9867B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19" name="Imagen 18" descr="page99image8256512">
          <a:extLst>
            <a:ext uri="{FF2B5EF4-FFF2-40B4-BE49-F238E27FC236}">
              <a16:creationId xmlns:a16="http://schemas.microsoft.com/office/drawing/2014/main" id="{1566DA81-D16B-47AD-A938-7B617BD4C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20" name="Imagen 19" descr="page99image8256320">
          <a:extLst>
            <a:ext uri="{FF2B5EF4-FFF2-40B4-BE49-F238E27FC236}">
              <a16:creationId xmlns:a16="http://schemas.microsoft.com/office/drawing/2014/main" id="{6EFCE450-C895-4C55-AB7A-2966C91DA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21" name="Imagen 20" descr="page99image8256512">
          <a:extLst>
            <a:ext uri="{FF2B5EF4-FFF2-40B4-BE49-F238E27FC236}">
              <a16:creationId xmlns:a16="http://schemas.microsoft.com/office/drawing/2014/main" id="{DA43F18C-7031-429B-BB56-C1C1F3BC8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22" name="Imagen 21" descr="page99image8256320">
          <a:extLst>
            <a:ext uri="{FF2B5EF4-FFF2-40B4-BE49-F238E27FC236}">
              <a16:creationId xmlns:a16="http://schemas.microsoft.com/office/drawing/2014/main" id="{78A58A72-B7C9-4E73-AA83-D90B60849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23" name="Imagen 22" descr="page99image8256512">
          <a:extLst>
            <a:ext uri="{FF2B5EF4-FFF2-40B4-BE49-F238E27FC236}">
              <a16:creationId xmlns:a16="http://schemas.microsoft.com/office/drawing/2014/main" id="{701E55D3-E72E-46CC-A049-79B483B05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24" name="Imagen 23" descr="page99image8256320">
          <a:extLst>
            <a:ext uri="{FF2B5EF4-FFF2-40B4-BE49-F238E27FC236}">
              <a16:creationId xmlns:a16="http://schemas.microsoft.com/office/drawing/2014/main" id="{108311A4-EFA7-437D-9AD6-7F468C861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25" name="Imagen 24" descr="page99image8256512">
          <a:extLst>
            <a:ext uri="{FF2B5EF4-FFF2-40B4-BE49-F238E27FC236}">
              <a16:creationId xmlns:a16="http://schemas.microsoft.com/office/drawing/2014/main" id="{F0DA093B-C053-44D8-8C5C-09842EAE6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26" name="Imagen 25" descr="page99image8256320">
          <a:extLst>
            <a:ext uri="{FF2B5EF4-FFF2-40B4-BE49-F238E27FC236}">
              <a16:creationId xmlns:a16="http://schemas.microsoft.com/office/drawing/2014/main" id="{D60AC5A1-8C36-4F18-A141-104843508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27" name="Imagen 26" descr="page99image8256512">
          <a:extLst>
            <a:ext uri="{FF2B5EF4-FFF2-40B4-BE49-F238E27FC236}">
              <a16:creationId xmlns:a16="http://schemas.microsoft.com/office/drawing/2014/main" id="{EE741924-1738-44C0-96FC-9AD32272E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28" name="Imagen 27" descr="page99image8256320">
          <a:extLst>
            <a:ext uri="{FF2B5EF4-FFF2-40B4-BE49-F238E27FC236}">
              <a16:creationId xmlns:a16="http://schemas.microsoft.com/office/drawing/2014/main" id="{41081D3C-5FEA-4BAC-8856-BFC38584E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29" name="Imagen 28" descr="page99image8256512">
          <a:extLst>
            <a:ext uri="{FF2B5EF4-FFF2-40B4-BE49-F238E27FC236}">
              <a16:creationId xmlns:a16="http://schemas.microsoft.com/office/drawing/2014/main" id="{44247726-6CFE-497D-B69E-7DD9B9A2F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30" name="Imagen 29" descr="page99image8256320">
          <a:extLst>
            <a:ext uri="{FF2B5EF4-FFF2-40B4-BE49-F238E27FC236}">
              <a16:creationId xmlns:a16="http://schemas.microsoft.com/office/drawing/2014/main" id="{B2508B9A-9C9E-4455-B970-F18BBCCAB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31" name="Imagen 30" descr="page99image8256512">
          <a:extLst>
            <a:ext uri="{FF2B5EF4-FFF2-40B4-BE49-F238E27FC236}">
              <a16:creationId xmlns:a16="http://schemas.microsoft.com/office/drawing/2014/main" id="{FC163313-3A89-4B06-B40F-D3277B8AC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32" name="Imagen 31" descr="page99image8256320">
          <a:extLst>
            <a:ext uri="{FF2B5EF4-FFF2-40B4-BE49-F238E27FC236}">
              <a16:creationId xmlns:a16="http://schemas.microsoft.com/office/drawing/2014/main" id="{CECAA066-CEE2-4183-A837-2958D3D8E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33" name="Imagen 32" descr="page99image8256512">
          <a:extLst>
            <a:ext uri="{FF2B5EF4-FFF2-40B4-BE49-F238E27FC236}">
              <a16:creationId xmlns:a16="http://schemas.microsoft.com/office/drawing/2014/main" id="{4E90AE49-CC4F-425C-B461-F2B14FC0A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34" name="Imagen 33" descr="page99image8256320">
          <a:extLst>
            <a:ext uri="{FF2B5EF4-FFF2-40B4-BE49-F238E27FC236}">
              <a16:creationId xmlns:a16="http://schemas.microsoft.com/office/drawing/2014/main" id="{816328B3-C55E-43E6-8CFA-198D9F3DF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35" name="Imagen 34" descr="page99image8256512">
          <a:extLst>
            <a:ext uri="{FF2B5EF4-FFF2-40B4-BE49-F238E27FC236}">
              <a16:creationId xmlns:a16="http://schemas.microsoft.com/office/drawing/2014/main" id="{03E02532-A119-4AE0-AF25-510768325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36" name="Imagen 35" descr="page99image8256320">
          <a:extLst>
            <a:ext uri="{FF2B5EF4-FFF2-40B4-BE49-F238E27FC236}">
              <a16:creationId xmlns:a16="http://schemas.microsoft.com/office/drawing/2014/main" id="{279761B0-79AE-4086-9152-12150F729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37" name="Imagen 36" descr="page99image8256512">
          <a:extLst>
            <a:ext uri="{FF2B5EF4-FFF2-40B4-BE49-F238E27FC236}">
              <a16:creationId xmlns:a16="http://schemas.microsoft.com/office/drawing/2014/main" id="{A2BCC62E-F530-411A-B5BD-DBF49CC9C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38" name="Imagen 37" descr="page99image8256320">
          <a:extLst>
            <a:ext uri="{FF2B5EF4-FFF2-40B4-BE49-F238E27FC236}">
              <a16:creationId xmlns:a16="http://schemas.microsoft.com/office/drawing/2014/main" id="{5A5AE2E8-9C50-4162-9DB5-3CFF0F580A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39" name="Imagen 38" descr="page99image8256512">
          <a:extLst>
            <a:ext uri="{FF2B5EF4-FFF2-40B4-BE49-F238E27FC236}">
              <a16:creationId xmlns:a16="http://schemas.microsoft.com/office/drawing/2014/main" id="{07FDD7BB-56A0-47CF-BBF2-DA39FF552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40" name="Imagen 39" descr="page99image8256320">
          <a:extLst>
            <a:ext uri="{FF2B5EF4-FFF2-40B4-BE49-F238E27FC236}">
              <a16:creationId xmlns:a16="http://schemas.microsoft.com/office/drawing/2014/main" id="{14720C72-1BCB-4B3F-9CD3-6C3924503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41" name="Imagen 40" descr="page99image8256512">
          <a:extLst>
            <a:ext uri="{FF2B5EF4-FFF2-40B4-BE49-F238E27FC236}">
              <a16:creationId xmlns:a16="http://schemas.microsoft.com/office/drawing/2014/main" id="{0610FB58-D84A-4680-8C67-3E2942565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42" name="Imagen 41" descr="page99image8256320">
          <a:extLst>
            <a:ext uri="{FF2B5EF4-FFF2-40B4-BE49-F238E27FC236}">
              <a16:creationId xmlns:a16="http://schemas.microsoft.com/office/drawing/2014/main" id="{5944BDD8-7ACF-44F9-AF4B-CE8EC0E82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43" name="Imagen 42" descr="page99image8256512">
          <a:extLst>
            <a:ext uri="{FF2B5EF4-FFF2-40B4-BE49-F238E27FC236}">
              <a16:creationId xmlns:a16="http://schemas.microsoft.com/office/drawing/2014/main" id="{94B7D85B-992B-4171-AB7C-1371EAEEB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44" name="Imagen 43" descr="page99image8256320">
          <a:extLst>
            <a:ext uri="{FF2B5EF4-FFF2-40B4-BE49-F238E27FC236}">
              <a16:creationId xmlns:a16="http://schemas.microsoft.com/office/drawing/2014/main" id="{BE9E4E58-6E04-4765-B3E1-EFBE5F2BD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45" name="Imagen 44" descr="page99image8256512">
          <a:extLst>
            <a:ext uri="{FF2B5EF4-FFF2-40B4-BE49-F238E27FC236}">
              <a16:creationId xmlns:a16="http://schemas.microsoft.com/office/drawing/2014/main" id="{8F49F4E0-E15A-4D8C-86B5-85D351FCE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46" name="Imagen 45" descr="page99image8256320">
          <a:extLst>
            <a:ext uri="{FF2B5EF4-FFF2-40B4-BE49-F238E27FC236}">
              <a16:creationId xmlns:a16="http://schemas.microsoft.com/office/drawing/2014/main" id="{369E4F35-1D53-4B5A-9D79-699014B77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47" name="Imagen 46" descr="page99image8256512">
          <a:extLst>
            <a:ext uri="{FF2B5EF4-FFF2-40B4-BE49-F238E27FC236}">
              <a16:creationId xmlns:a16="http://schemas.microsoft.com/office/drawing/2014/main" id="{49662D51-1EE4-4ECC-8D0B-75070187B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48" name="Imagen 47" descr="page99image8256320">
          <a:extLst>
            <a:ext uri="{FF2B5EF4-FFF2-40B4-BE49-F238E27FC236}">
              <a16:creationId xmlns:a16="http://schemas.microsoft.com/office/drawing/2014/main" id="{2E3FEE49-DAF0-49A0-AA23-D66CAC8C6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49" name="Imagen 48" descr="page99image8256512">
          <a:extLst>
            <a:ext uri="{FF2B5EF4-FFF2-40B4-BE49-F238E27FC236}">
              <a16:creationId xmlns:a16="http://schemas.microsoft.com/office/drawing/2014/main" id="{0ADEB532-19B2-403F-9038-9E97F8C81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50" name="Imagen 49" descr="page99image8256320">
          <a:extLst>
            <a:ext uri="{FF2B5EF4-FFF2-40B4-BE49-F238E27FC236}">
              <a16:creationId xmlns:a16="http://schemas.microsoft.com/office/drawing/2014/main" id="{2701B2A3-1FEF-4231-B27E-26540F8F8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51" name="Imagen 50" descr="page99image8256512">
          <a:extLst>
            <a:ext uri="{FF2B5EF4-FFF2-40B4-BE49-F238E27FC236}">
              <a16:creationId xmlns:a16="http://schemas.microsoft.com/office/drawing/2014/main" id="{B9A98480-4E28-40B7-AF8E-5CF0F7CB9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52" name="Imagen 51" descr="page99image8256320">
          <a:extLst>
            <a:ext uri="{FF2B5EF4-FFF2-40B4-BE49-F238E27FC236}">
              <a16:creationId xmlns:a16="http://schemas.microsoft.com/office/drawing/2014/main" id="{7944FAE9-9734-4A7B-BB6C-3836A6B13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53" name="Imagen 52" descr="page99image8256512">
          <a:extLst>
            <a:ext uri="{FF2B5EF4-FFF2-40B4-BE49-F238E27FC236}">
              <a16:creationId xmlns:a16="http://schemas.microsoft.com/office/drawing/2014/main" id="{D91CC850-ECC2-4C21-ABAB-82BD5A6B3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7</xdr:row>
      <xdr:rowOff>0</xdr:rowOff>
    </xdr:from>
    <xdr:ext cx="12700" cy="12700"/>
    <xdr:pic>
      <xdr:nvPicPr>
        <xdr:cNvPr id="54" name="Imagen 53" descr="page99image8256320">
          <a:extLst>
            <a:ext uri="{FF2B5EF4-FFF2-40B4-BE49-F238E27FC236}">
              <a16:creationId xmlns:a16="http://schemas.microsoft.com/office/drawing/2014/main" id="{B367796F-1087-4C18-A6D6-C5B21F814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86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25400</xdr:colOff>
      <xdr:row>7</xdr:row>
      <xdr:rowOff>0</xdr:rowOff>
    </xdr:from>
    <xdr:ext cx="12700" cy="12700"/>
    <xdr:pic>
      <xdr:nvPicPr>
        <xdr:cNvPr id="55" name="Imagen 54" descr="page99image8256512">
          <a:extLst>
            <a:ext uri="{FF2B5EF4-FFF2-40B4-BE49-F238E27FC236}">
              <a16:creationId xmlns:a16="http://schemas.microsoft.com/office/drawing/2014/main" id="{9B84B422-58DE-426A-AD74-BF5C5BD99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050" y="19335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6</xdr:col>
      <xdr:colOff>116782</xdr:colOff>
      <xdr:row>0</xdr:row>
      <xdr:rowOff>0</xdr:rowOff>
    </xdr:from>
    <xdr:to>
      <xdr:col>6</xdr:col>
      <xdr:colOff>875820</xdr:colOff>
      <xdr:row>3</xdr:row>
      <xdr:rowOff>170153</xdr:rowOff>
    </xdr:to>
    <xdr:pic>
      <xdr:nvPicPr>
        <xdr:cNvPr id="56" name="Imagen 55">
          <a:extLst>
            <a:ext uri="{FF2B5EF4-FFF2-40B4-BE49-F238E27FC236}">
              <a16:creationId xmlns:a16="http://schemas.microsoft.com/office/drawing/2014/main" id="{A74786B1-8F9F-D449-8FEC-9F105B06F2C9}"/>
            </a:ext>
          </a:extLst>
        </xdr:cNvPr>
        <xdr:cNvPicPr>
          <a:picLocks noChangeAspect="1"/>
        </xdr:cNvPicPr>
      </xdr:nvPicPr>
      <xdr:blipFill>
        <a:blip xmlns:r="http://schemas.openxmlformats.org/officeDocument/2006/relationships" r:embed="rId2"/>
        <a:srcRect/>
        <a:stretch/>
      </xdr:blipFill>
      <xdr:spPr>
        <a:xfrm>
          <a:off x="9882644" y="0"/>
          <a:ext cx="759038" cy="7540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520701</xdr:colOff>
      <xdr:row>3</xdr:row>
      <xdr:rowOff>25400</xdr:rowOff>
    </xdr:from>
    <xdr:to>
      <xdr:col>3</xdr:col>
      <xdr:colOff>1303249</xdr:colOff>
      <xdr:row>4</xdr:row>
      <xdr:rowOff>2717</xdr:rowOff>
    </xdr:to>
    <xdr:pic>
      <xdr:nvPicPr>
        <xdr:cNvPr id="3" name="Imagen 2">
          <a:extLst>
            <a:ext uri="{FF2B5EF4-FFF2-40B4-BE49-F238E27FC236}">
              <a16:creationId xmlns:a16="http://schemas.microsoft.com/office/drawing/2014/main" id="{F8222F44-F727-8D42-973D-B69C07BC8062}"/>
            </a:ext>
          </a:extLst>
        </xdr:cNvPr>
        <xdr:cNvPicPr>
          <a:picLocks noChangeAspect="1"/>
        </xdr:cNvPicPr>
      </xdr:nvPicPr>
      <xdr:blipFill>
        <a:blip xmlns:r="http://schemas.openxmlformats.org/officeDocument/2006/relationships" r:embed="rId1"/>
        <a:srcRect/>
        <a:stretch/>
      </xdr:blipFill>
      <xdr:spPr>
        <a:xfrm>
          <a:off x="6629401" y="609600"/>
          <a:ext cx="782548" cy="77741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lewebdata://F710F186-BAE7-41B5-BC8C-AC2E6900445B/" TargetMode="External"/><Relationship Id="rId1" Type="http://schemas.openxmlformats.org/officeDocument/2006/relationships/hyperlink" Target="applewebdata://F710F186-BAE7-41B5-BC8C-AC2E6900445B/"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H35"/>
  <sheetViews>
    <sheetView showGridLines="0" topLeftCell="A16" zoomScale="135" workbookViewId="0">
      <selection activeCell="C30" sqref="C30"/>
    </sheetView>
  </sheetViews>
  <sheetFormatPr baseColWidth="10" defaultRowHeight="15"/>
  <cols>
    <col min="1" max="1" width="3.6640625" customWidth="1"/>
    <col min="2" max="2" width="34.1640625" customWidth="1"/>
    <col min="3" max="3" width="60.83203125" style="16" customWidth="1"/>
    <col min="8" max="8" width="44.5" customWidth="1"/>
  </cols>
  <sheetData>
    <row r="7" spans="2:5" ht="18" customHeight="1" thickBot="1"/>
    <row r="8" spans="2:5" ht="55" customHeight="1" thickBot="1">
      <c r="B8" s="152" t="s">
        <v>147</v>
      </c>
      <c r="C8" s="153"/>
    </row>
    <row r="9" spans="2:5" ht="5" customHeight="1">
      <c r="B9" s="154"/>
      <c r="C9" s="154"/>
    </row>
    <row r="10" spans="2:5" ht="37" customHeight="1">
      <c r="B10" s="51" t="s">
        <v>104</v>
      </c>
      <c r="C10" s="127" t="s">
        <v>271</v>
      </c>
    </row>
    <row r="11" spans="2:5" ht="28" customHeight="1">
      <c r="B11" s="51" t="s">
        <v>105</v>
      </c>
      <c r="C11" s="52" t="s">
        <v>272</v>
      </c>
      <c r="D11" t="s">
        <v>106</v>
      </c>
    </row>
    <row r="12" spans="2:5" ht="28" customHeight="1">
      <c r="B12" s="51" t="s">
        <v>8</v>
      </c>
      <c r="C12" s="52" t="s">
        <v>273</v>
      </c>
    </row>
    <row r="13" spans="2:5" ht="28" customHeight="1">
      <c r="B13" s="51" t="s">
        <v>9</v>
      </c>
      <c r="C13" s="53" t="s">
        <v>274</v>
      </c>
    </row>
    <row r="14" spans="2:5" ht="38" customHeight="1">
      <c r="B14" s="51" t="s">
        <v>107</v>
      </c>
      <c r="C14" s="53">
        <v>2020</v>
      </c>
    </row>
    <row r="15" spans="2:5" ht="38" customHeight="1">
      <c r="B15" s="51" t="s">
        <v>230</v>
      </c>
      <c r="C15" s="107" cm="1">
        <f t="array" ref="C15:E15">'ANEXO 13'!D71:F71</f>
        <v>14686779.73</v>
      </c>
      <c r="D15">
        <v>0</v>
      </c>
      <c r="E15">
        <v>0</v>
      </c>
    </row>
    <row r="16" spans="2:5" ht="38" customHeight="1">
      <c r="B16" s="51" t="s">
        <v>231</v>
      </c>
      <c r="C16" s="108">
        <v>0</v>
      </c>
    </row>
    <row r="17" spans="2:8" ht="38" customHeight="1">
      <c r="B17" s="51" t="s">
        <v>232</v>
      </c>
      <c r="C17" s="108">
        <v>0</v>
      </c>
    </row>
    <row r="18" spans="2:8" ht="28" customHeight="1">
      <c r="B18" s="51" t="s">
        <v>108</v>
      </c>
      <c r="C18" s="130">
        <f>C15</f>
        <v>14686779.73</v>
      </c>
    </row>
    <row r="19" spans="2:8" ht="96">
      <c r="B19" s="51" t="s">
        <v>229</v>
      </c>
      <c r="C19" s="131" t="s">
        <v>275</v>
      </c>
    </row>
    <row r="20" spans="2:8" ht="49" customHeight="1">
      <c r="B20" s="51" t="s">
        <v>2</v>
      </c>
      <c r="C20" s="54"/>
    </row>
    <row r="21" spans="2:8" ht="39" customHeight="1">
      <c r="B21" s="51" t="s">
        <v>3</v>
      </c>
      <c r="C21" s="55"/>
    </row>
    <row r="22" spans="2:8" ht="39" customHeight="1">
      <c r="B22" s="51" t="s">
        <v>4</v>
      </c>
      <c r="C22" s="56"/>
      <c r="E22" s="113"/>
      <c r="F22" s="155" t="s">
        <v>136</v>
      </c>
      <c r="G22" s="155"/>
      <c r="H22" s="155"/>
    </row>
    <row r="23" spans="2:8" ht="30">
      <c r="B23" s="51" t="s">
        <v>142</v>
      </c>
      <c r="C23" s="54"/>
    </row>
    <row r="24" spans="2:8" ht="28" customHeight="1">
      <c r="B24" s="51" t="s">
        <v>109</v>
      </c>
      <c r="C24" s="57"/>
    </row>
    <row r="25" spans="2:8" ht="28" customHeight="1">
      <c r="B25" s="51" t="s">
        <v>110</v>
      </c>
      <c r="C25" s="58"/>
    </row>
    <row r="26" spans="2:8" ht="28" customHeight="1">
      <c r="B26" s="51" t="s">
        <v>111</v>
      </c>
      <c r="C26" s="58"/>
    </row>
    <row r="27" spans="2:8" ht="28" customHeight="1">
      <c r="B27" s="51" t="s">
        <v>112</v>
      </c>
      <c r="C27" s="58"/>
    </row>
    <row r="28" spans="2:8" ht="28" customHeight="1">
      <c r="B28" s="51" t="s">
        <v>113</v>
      </c>
      <c r="C28" s="54"/>
    </row>
    <row r="29" spans="2:8" ht="28" customHeight="1">
      <c r="B29" s="51" t="s">
        <v>114</v>
      </c>
      <c r="C29" s="59" t="s">
        <v>276</v>
      </c>
    </row>
    <row r="30" spans="2:8">
      <c r="C30" s="17"/>
    </row>
    <row r="31" spans="2:8">
      <c r="C31" s="17"/>
    </row>
    <row r="32" spans="2:8">
      <c r="C32" s="17"/>
    </row>
    <row r="33" spans="3:3">
      <c r="C33" s="17"/>
    </row>
    <row r="34" spans="3:3">
      <c r="C34" s="17"/>
    </row>
    <row r="35" spans="3:3">
      <c r="C35" s="17"/>
    </row>
  </sheetData>
  <mergeCells count="3">
    <mergeCell ref="B8:C8"/>
    <mergeCell ref="B9:C9"/>
    <mergeCell ref="F22:H22"/>
  </mergeCells>
  <pageMargins left="0.75" right="0.75" top="1" bottom="1" header="0.5" footer="0.5"/>
  <pageSetup orientation="portrait" verticalDpi="4294967292"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1E577-9903-5144-B57C-21021832727B}">
  <dimension ref="B3:I7"/>
  <sheetViews>
    <sheetView showGridLines="0" zoomScale="87" workbookViewId="0">
      <selection activeCell="B9" sqref="B9"/>
    </sheetView>
  </sheetViews>
  <sheetFormatPr baseColWidth="10" defaultRowHeight="15"/>
  <cols>
    <col min="1" max="1" width="3.6640625" customWidth="1"/>
    <col min="2" max="2" width="44" customWidth="1"/>
    <col min="3" max="3" width="19.1640625" customWidth="1"/>
    <col min="4" max="4" width="18.5" style="25" customWidth="1"/>
    <col min="5" max="5" width="12" customWidth="1"/>
    <col min="6" max="6" width="30.6640625" customWidth="1"/>
    <col min="7" max="7" width="15.1640625" customWidth="1"/>
  </cols>
  <sheetData>
    <row r="3" spans="2:9" ht="16">
      <c r="B3" s="239" t="s">
        <v>157</v>
      </c>
      <c r="C3" s="239"/>
      <c r="D3" s="239"/>
      <c r="E3" s="239"/>
      <c r="F3" s="239"/>
      <c r="G3" s="239"/>
      <c r="H3" s="19"/>
      <c r="I3" s="19"/>
    </row>
    <row r="5" spans="2:9" ht="41" customHeight="1">
      <c r="B5" s="240" t="s">
        <v>115</v>
      </c>
      <c r="C5" s="240" t="s">
        <v>116</v>
      </c>
      <c r="D5" s="240" t="s">
        <v>117</v>
      </c>
      <c r="E5" s="42" t="s">
        <v>118</v>
      </c>
      <c r="F5" s="240" t="s">
        <v>119</v>
      </c>
      <c r="G5" s="240" t="s">
        <v>130</v>
      </c>
    </row>
    <row r="6" spans="2:9" ht="56" customHeight="1">
      <c r="B6" s="240"/>
      <c r="C6" s="240"/>
      <c r="D6" s="240"/>
      <c r="E6" s="42" t="s">
        <v>120</v>
      </c>
      <c r="F6" s="240"/>
      <c r="G6" s="240"/>
    </row>
    <row r="7" spans="2:9" s="6" customFormat="1" ht="50" customHeight="1">
      <c r="B7" s="74" t="str">
        <f>'ANEXO 7b'!C15</f>
        <v>Elaborar el programa presupuestario FISM con base en la Metodología de Marco Lógico correspondiente al ejercicio 2020</v>
      </c>
      <c r="C7" s="75" t="str">
        <f>'ANEXO 7b'!D15</f>
        <v>Finanzas del Municipio</v>
      </c>
      <c r="D7" s="76" t="str">
        <f>'ANEXO 7b'!D15</f>
        <v>Finanzas del Municipio</v>
      </c>
      <c r="E7" s="77" t="s">
        <v>132</v>
      </c>
      <c r="F7" s="77" t="s">
        <v>332</v>
      </c>
      <c r="G7" s="78" t="s">
        <v>126</v>
      </c>
    </row>
  </sheetData>
  <mergeCells count="6">
    <mergeCell ref="B3:G3"/>
    <mergeCell ref="B5:B6"/>
    <mergeCell ref="C5:C6"/>
    <mergeCell ref="D5:D6"/>
    <mergeCell ref="G5:G6"/>
    <mergeCell ref="F5:F6"/>
  </mergeCells>
  <pageMargins left="0.75" right="0.75" top="1" bottom="1" header="0.5" footer="0.5"/>
  <drawing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BB1E9E78-EE69-4E63-92EB-E88FCD2D88B8}">
          <x14:formula1>
            <xm:f>Lista!$E$2:$E$5</xm:f>
          </x14:formula1>
          <xm:sqref>E7</xm:sqref>
        </x14:dataValidation>
        <x14:dataValidation type="list" allowBlank="1" showInputMessage="1" showErrorMessage="1" xr:uid="{FFE38249-A837-9448-BBB6-FCF1CE344A35}">
          <x14:formula1>
            <xm:f>Lista!$B$2:$B$4</xm:f>
          </x14:formula1>
          <xm:sqref>G7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3:E7"/>
  <sheetViews>
    <sheetView showGridLines="0" workbookViewId="0">
      <selection activeCell="H6" sqref="H6"/>
    </sheetView>
  </sheetViews>
  <sheetFormatPr baseColWidth="10" defaultRowHeight="15"/>
  <cols>
    <col min="1" max="1" width="12.33203125" customWidth="1"/>
    <col min="2" max="2" width="53.5" customWidth="1"/>
    <col min="3" max="3" width="14.33203125" customWidth="1"/>
    <col min="4" max="4" width="19.5" customWidth="1"/>
  </cols>
  <sheetData>
    <row r="3" spans="2:5" ht="16">
      <c r="B3" s="239" t="s">
        <v>75</v>
      </c>
      <c r="C3" s="239"/>
      <c r="D3" s="239"/>
      <c r="E3" s="15"/>
    </row>
    <row r="4" spans="2:5" ht="63.75" customHeight="1"/>
    <row r="5" spans="2:5" ht="41" customHeight="1">
      <c r="B5" s="241" t="s">
        <v>138</v>
      </c>
      <c r="C5" s="73" t="s">
        <v>158</v>
      </c>
      <c r="D5" s="241" t="s">
        <v>28</v>
      </c>
    </row>
    <row r="6" spans="2:5" ht="22" customHeight="1">
      <c r="B6" s="241"/>
      <c r="C6" s="73" t="s">
        <v>74</v>
      </c>
      <c r="D6" s="241"/>
    </row>
    <row r="7" spans="2:5" ht="50" customHeight="1">
      <c r="B7" s="67" t="str">
        <f>'ANEXO 8'!B7</f>
        <v>Elaborar el programa presupuestario FISM con base en la Metodología de Marco Lógico correspondiente al ejercicio 2020</v>
      </c>
      <c r="C7" s="79" t="s">
        <v>126</v>
      </c>
      <c r="D7" s="79" t="s">
        <v>333</v>
      </c>
    </row>
  </sheetData>
  <mergeCells count="3">
    <mergeCell ref="B5:B6"/>
    <mergeCell ref="D5:D6"/>
    <mergeCell ref="B3:D3"/>
  </mergeCells>
  <pageMargins left="0.75" right="0.75" top="1" bottom="1" header="0.5" footer="0.5"/>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G18"/>
  <sheetViews>
    <sheetView showGridLines="0" zoomScaleNormal="52" workbookViewId="0">
      <selection activeCell="G15" sqref="B4:G16"/>
    </sheetView>
  </sheetViews>
  <sheetFormatPr baseColWidth="10" defaultRowHeight="15"/>
  <cols>
    <col min="1" max="1" width="2.1640625" customWidth="1"/>
    <col min="2" max="2" width="18.5" customWidth="1"/>
    <col min="3" max="7" width="15.6640625" customWidth="1"/>
  </cols>
  <sheetData>
    <row r="2" spans="2:7" ht="16">
      <c r="B2" s="228" t="s">
        <v>55</v>
      </c>
      <c r="C2" s="228"/>
      <c r="D2" s="228"/>
      <c r="E2" s="228"/>
      <c r="F2" s="228"/>
      <c r="G2" s="228"/>
    </row>
    <row r="4" spans="2:7">
      <c r="B4" s="8" t="str">
        <f>ANEXO_4!B3</f>
        <v>Nombre del Programa:</v>
      </c>
      <c r="C4" s="227" t="str">
        <f>ANEXO_6!C4</f>
        <v>FORTAMUN</v>
      </c>
      <c r="D4" s="227"/>
      <c r="E4" s="227"/>
      <c r="F4" s="227"/>
    </row>
    <row r="5" spans="2:7">
      <c r="B5" s="13" t="str">
        <f>ANEXO_4!B4</f>
        <v>Modalidad:</v>
      </c>
      <c r="C5" s="227" t="str">
        <f>ANEXO_6!C5</f>
        <v>I (005)</v>
      </c>
      <c r="D5" s="227"/>
      <c r="E5" s="227"/>
      <c r="F5" s="227"/>
    </row>
    <row r="6" spans="2:7">
      <c r="B6" s="13" t="str">
        <f>ANEXO_4!B5</f>
        <v>Dependencia/Entidad:</v>
      </c>
      <c r="C6" s="227" t="str">
        <f>ANEXO_6!C6</f>
        <v>MUNICIPIO DE TEPEZALÁ, AGUASCALIENTES</v>
      </c>
      <c r="D6" s="227"/>
      <c r="E6" s="227"/>
      <c r="F6" s="227"/>
    </row>
    <row r="7" spans="2:7">
      <c r="B7" s="13" t="str">
        <f>ANEXO_4!B6</f>
        <v>Unidad Responsable:</v>
      </c>
      <c r="C7" s="227" t="str">
        <f>ANEXO_6!C7</f>
        <v>FIANZAS</v>
      </c>
      <c r="D7" s="227"/>
      <c r="E7" s="227"/>
      <c r="F7" s="227"/>
    </row>
    <row r="8" spans="2:7">
      <c r="B8" s="13" t="str">
        <f>ANEXO_4!B7</f>
        <v>Tipo de Evaluación:</v>
      </c>
      <c r="C8" s="227" t="str">
        <f>ANEXO_4!C7:O7</f>
        <v>Consistencia y Resultados</v>
      </c>
      <c r="D8" s="227"/>
      <c r="E8" s="227"/>
      <c r="F8" s="227"/>
    </row>
    <row r="9" spans="2:7">
      <c r="B9" s="13" t="str">
        <f>ANEXO_4!B8</f>
        <v>Año de la Evaluación:</v>
      </c>
      <c r="C9" s="227" t="str">
        <f>ANEXO_4!C8:O8</f>
        <v>2021 (ejercicio fiscal 2020)</v>
      </c>
      <c r="D9" s="227"/>
      <c r="E9" s="227"/>
      <c r="F9" s="227"/>
    </row>
    <row r="11" spans="2:7" ht="30" customHeight="1">
      <c r="B11" s="42" t="s">
        <v>56</v>
      </c>
      <c r="C11" s="42" t="s">
        <v>57</v>
      </c>
      <c r="D11" s="42">
        <v>2017</v>
      </c>
      <c r="E11" s="42">
        <v>2018</v>
      </c>
      <c r="F11" s="42">
        <v>2019</v>
      </c>
      <c r="G11" s="42">
        <v>2020</v>
      </c>
    </row>
    <row r="12" spans="2:7" ht="20" customHeight="1">
      <c r="B12" s="80" t="s">
        <v>241</v>
      </c>
      <c r="C12" s="81" t="s">
        <v>334</v>
      </c>
      <c r="D12" s="82" t="s">
        <v>335</v>
      </c>
      <c r="E12" s="82" t="s">
        <v>335</v>
      </c>
      <c r="F12" s="82" t="s">
        <v>335</v>
      </c>
      <c r="G12" s="82">
        <v>5</v>
      </c>
    </row>
    <row r="13" spans="2:7" ht="20" customHeight="1">
      <c r="B13" s="80" t="s">
        <v>242</v>
      </c>
      <c r="C13" s="81" t="s">
        <v>334</v>
      </c>
      <c r="D13" s="82" t="s">
        <v>335</v>
      </c>
      <c r="E13" s="82" t="s">
        <v>335</v>
      </c>
      <c r="F13" s="82" t="s">
        <v>335</v>
      </c>
      <c r="G13" s="83">
        <v>1</v>
      </c>
    </row>
    <row r="14" spans="2:7" ht="20" customHeight="1">
      <c r="B14" s="80" t="s">
        <v>243</v>
      </c>
      <c r="C14" s="81" t="s">
        <v>334</v>
      </c>
      <c r="D14" s="82" t="s">
        <v>335</v>
      </c>
      <c r="E14" s="82" t="s">
        <v>335</v>
      </c>
      <c r="F14" s="82" t="s">
        <v>335</v>
      </c>
      <c r="G14" s="83">
        <v>1</v>
      </c>
    </row>
    <row r="15" spans="2:7" ht="20" customHeight="1">
      <c r="B15" s="246" t="s">
        <v>159</v>
      </c>
      <c r="C15" s="243"/>
      <c r="D15" s="243" t="s">
        <v>58</v>
      </c>
      <c r="E15" s="244" t="s">
        <v>58</v>
      </c>
      <c r="F15" s="244" t="s">
        <v>58</v>
      </c>
      <c r="G15" s="245">
        <f>(G14/G13)</f>
        <v>1</v>
      </c>
    </row>
    <row r="16" spans="2:7" ht="20" customHeight="1">
      <c r="B16" s="246"/>
      <c r="C16" s="243"/>
      <c r="D16" s="243"/>
      <c r="E16" s="244"/>
      <c r="F16" s="244"/>
      <c r="G16" s="245"/>
    </row>
    <row r="18" spans="2:7">
      <c r="B18" s="242" t="s">
        <v>59</v>
      </c>
      <c r="C18" s="242"/>
      <c r="D18" s="242"/>
      <c r="E18" s="242"/>
      <c r="F18" s="242"/>
      <c r="G18" s="242"/>
    </row>
  </sheetData>
  <mergeCells count="14">
    <mergeCell ref="B18:G18"/>
    <mergeCell ref="B2:G2"/>
    <mergeCell ref="C15:C16"/>
    <mergeCell ref="E15:E16"/>
    <mergeCell ref="F15:F16"/>
    <mergeCell ref="G15:G16"/>
    <mergeCell ref="C4:F4"/>
    <mergeCell ref="C5:F5"/>
    <mergeCell ref="C6:F6"/>
    <mergeCell ref="C7:F7"/>
    <mergeCell ref="C8:F8"/>
    <mergeCell ref="C9:F9"/>
    <mergeCell ref="B15:B16"/>
    <mergeCell ref="D15:D16"/>
  </mergeCells>
  <pageMargins left="0.7" right="0.7" top="0.75" bottom="0.75" header="0.3" footer="0.3"/>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T23"/>
  <sheetViews>
    <sheetView showGridLines="0" workbookViewId="0">
      <selection activeCell="B4" sqref="B4:S13"/>
    </sheetView>
  </sheetViews>
  <sheetFormatPr baseColWidth="10" defaultRowHeight="15"/>
  <cols>
    <col min="1" max="1" width="3.5" customWidth="1"/>
    <col min="2" max="2" width="16.33203125" bestFit="1" customWidth="1"/>
    <col min="3" max="4" width="9.6640625" customWidth="1"/>
    <col min="5" max="6" width="6" bestFit="1" customWidth="1"/>
    <col min="7" max="7" width="24.33203125" customWidth="1"/>
    <col min="8" max="10" width="4.6640625" bestFit="1" customWidth="1"/>
    <col min="11" max="16" width="8.5" bestFit="1" customWidth="1"/>
    <col min="17" max="17" width="3.33203125" bestFit="1" customWidth="1"/>
    <col min="18" max="18" width="3.33203125" customWidth="1"/>
    <col min="19" max="19" width="4.6640625" bestFit="1" customWidth="1"/>
  </cols>
  <sheetData>
    <row r="2" spans="2:20" ht="16">
      <c r="B2" s="247" t="s">
        <v>60</v>
      </c>
      <c r="C2" s="247"/>
      <c r="D2" s="247"/>
      <c r="E2" s="247"/>
      <c r="F2" s="247"/>
      <c r="G2" s="247"/>
      <c r="H2" s="247"/>
      <c r="I2" s="247"/>
      <c r="J2" s="247"/>
      <c r="K2" s="247"/>
      <c r="L2" s="247"/>
      <c r="M2" s="247"/>
      <c r="N2" s="247"/>
      <c r="O2" s="247"/>
      <c r="P2" s="247"/>
      <c r="Q2" s="247"/>
      <c r="R2" s="247"/>
      <c r="S2" s="247"/>
    </row>
    <row r="3" spans="2:20" ht="16">
      <c r="B3" s="11"/>
    </row>
    <row r="4" spans="2:20">
      <c r="B4" s="13" t="str">
        <f>ANEXO_4!B3</f>
        <v>Nombre del Programa:</v>
      </c>
      <c r="C4" s="227" t="str">
        <f>ANEXO_5!C3</f>
        <v>FORTAMUN</v>
      </c>
      <c r="D4" s="227"/>
      <c r="E4" s="227"/>
      <c r="F4" s="227"/>
      <c r="G4" s="227"/>
      <c r="H4" s="227"/>
      <c r="I4" s="227"/>
      <c r="J4" s="227"/>
    </row>
    <row r="5" spans="2:20">
      <c r="B5" s="13" t="str">
        <f>ANEXO_4!B4</f>
        <v>Modalidad:</v>
      </c>
      <c r="C5" s="227" t="str">
        <f>ANEXO_5!C4</f>
        <v>I (005)</v>
      </c>
      <c r="D5" s="227"/>
      <c r="E5" s="227"/>
      <c r="F5" s="227"/>
      <c r="G5" s="227"/>
      <c r="H5" s="227"/>
      <c r="I5" s="227"/>
      <c r="J5" s="227"/>
    </row>
    <row r="6" spans="2:20">
      <c r="B6" s="13" t="str">
        <f>ANEXO_4!B5</f>
        <v>Dependencia/Entidad:</v>
      </c>
      <c r="C6" s="227" t="str">
        <f>ANEXO_5!C5</f>
        <v>MUNICIPIO DE TEPEZALÁ, AGUASCALIENTES</v>
      </c>
      <c r="D6" s="227"/>
      <c r="E6" s="227"/>
      <c r="F6" s="227"/>
      <c r="G6" s="227"/>
      <c r="H6" s="227"/>
      <c r="I6" s="227"/>
      <c r="J6" s="227"/>
    </row>
    <row r="7" spans="2:20">
      <c r="B7" s="13" t="str">
        <f>ANEXO_4!B6</f>
        <v>Unidad Responsable:</v>
      </c>
      <c r="C7" s="227" t="str">
        <f>ANEXO_5!C6</f>
        <v>FIANZAS</v>
      </c>
      <c r="D7" s="227"/>
      <c r="E7" s="227"/>
      <c r="F7" s="227"/>
      <c r="G7" s="227"/>
      <c r="H7" s="227"/>
      <c r="I7" s="227"/>
      <c r="J7" s="227"/>
      <c r="K7" s="248"/>
      <c r="L7" s="248"/>
      <c r="M7" s="248"/>
      <c r="N7" s="26"/>
    </row>
    <row r="8" spans="2:20">
      <c r="B8" s="13" t="str">
        <f>ANEXO_4!B7</f>
        <v>Tipo de Evaluación:</v>
      </c>
      <c r="C8" s="84" t="str">
        <f>ANEXO_4!C7:O7</f>
        <v>Consistencia y Resultados</v>
      </c>
      <c r="D8" s="84"/>
      <c r="E8" s="84"/>
      <c r="F8" s="84"/>
      <c r="G8" s="25"/>
      <c r="H8" s="25"/>
      <c r="K8" s="248"/>
      <c r="L8" s="248"/>
      <c r="M8" s="248"/>
      <c r="N8" s="26"/>
    </row>
    <row r="9" spans="2:20">
      <c r="B9" s="13" t="str">
        <f>ANEXO_4!B8</f>
        <v>Año de la Evaluación:</v>
      </c>
      <c r="C9" s="84" t="str">
        <f>ANEXO_4!C8:O8</f>
        <v>2021 (ejercicio fiscal 2020)</v>
      </c>
      <c r="D9" s="84"/>
      <c r="E9" s="84"/>
      <c r="F9" s="84"/>
      <c r="G9" s="25"/>
      <c r="H9" s="25"/>
      <c r="K9" s="248"/>
      <c r="L9" s="248"/>
      <c r="M9" s="248"/>
      <c r="N9" s="26"/>
    </row>
    <row r="10" spans="2:20" ht="16">
      <c r="B10" s="10"/>
    </row>
    <row r="11" spans="2:20" ht="65" customHeight="1">
      <c r="B11" s="249" t="s">
        <v>61</v>
      </c>
      <c r="C11" s="249" t="s">
        <v>62</v>
      </c>
      <c r="D11" s="249" t="s">
        <v>63</v>
      </c>
      <c r="E11" s="249" t="s">
        <v>244</v>
      </c>
      <c r="F11" s="249" t="s">
        <v>64</v>
      </c>
      <c r="G11" s="249" t="s">
        <v>65</v>
      </c>
      <c r="H11" s="251" t="s">
        <v>66</v>
      </c>
      <c r="I11" s="251" t="s">
        <v>67</v>
      </c>
      <c r="J11" s="251" t="s">
        <v>68</v>
      </c>
      <c r="K11" s="249" t="s">
        <v>245</v>
      </c>
      <c r="L11" s="249" t="s">
        <v>246</v>
      </c>
      <c r="M11" s="249" t="s">
        <v>247</v>
      </c>
      <c r="N11" s="249" t="s">
        <v>248</v>
      </c>
      <c r="O11" s="249" t="s">
        <v>160</v>
      </c>
      <c r="P11" s="249" t="s">
        <v>161</v>
      </c>
      <c r="Q11" s="249" t="s">
        <v>69</v>
      </c>
      <c r="R11" s="249" t="s">
        <v>70</v>
      </c>
      <c r="S11" s="249" t="s">
        <v>249</v>
      </c>
    </row>
    <row r="12" spans="2:20" ht="33" customHeight="1">
      <c r="B12" s="250"/>
      <c r="C12" s="250"/>
      <c r="D12" s="250"/>
      <c r="E12" s="250"/>
      <c r="F12" s="250"/>
      <c r="G12" s="250"/>
      <c r="H12" s="252"/>
      <c r="I12" s="252"/>
      <c r="J12" s="252"/>
      <c r="K12" s="250"/>
      <c r="L12" s="250"/>
      <c r="M12" s="250"/>
      <c r="N12" s="250"/>
      <c r="O12" s="250"/>
      <c r="P12" s="250"/>
      <c r="Q12" s="250"/>
      <c r="R12" s="250"/>
      <c r="S12" s="250"/>
    </row>
    <row r="13" spans="2:20" ht="95">
      <c r="B13" s="145">
        <v>1</v>
      </c>
      <c r="C13" s="146" t="s">
        <v>336</v>
      </c>
      <c r="D13" s="147" t="s">
        <v>337</v>
      </c>
      <c r="E13" s="145" t="s">
        <v>338</v>
      </c>
      <c r="F13" s="145" t="s">
        <v>339</v>
      </c>
      <c r="G13" s="145" t="s">
        <v>340</v>
      </c>
      <c r="H13" s="148">
        <v>22743</v>
      </c>
      <c r="I13" s="148">
        <f>H13*0.52</f>
        <v>11826.36</v>
      </c>
      <c r="J13" s="148">
        <f>H13*0.48</f>
        <v>10916.64</v>
      </c>
      <c r="K13" s="145" t="s">
        <v>341</v>
      </c>
      <c r="L13" s="145" t="s">
        <v>341</v>
      </c>
      <c r="M13" s="145" t="s">
        <v>341</v>
      </c>
      <c r="N13" s="145" t="s">
        <v>341</v>
      </c>
      <c r="O13" s="145" t="s">
        <v>341</v>
      </c>
      <c r="P13" s="145" t="s">
        <v>341</v>
      </c>
      <c r="Q13" s="145" t="s">
        <v>341</v>
      </c>
      <c r="R13" s="145" t="s">
        <v>341</v>
      </c>
      <c r="S13" s="145" t="s">
        <v>341</v>
      </c>
      <c r="T13" s="149"/>
    </row>
    <row r="14" spans="2:20">
      <c r="B14" s="23"/>
      <c r="C14" s="24"/>
      <c r="D14" s="24"/>
      <c r="E14" s="23"/>
      <c r="F14" s="23"/>
      <c r="G14" s="23"/>
      <c r="H14" s="23"/>
      <c r="I14" s="23"/>
      <c r="J14" s="23"/>
      <c r="K14" s="23"/>
      <c r="L14" s="23"/>
      <c r="M14" s="23"/>
      <c r="N14" s="23"/>
      <c r="O14" s="23"/>
      <c r="P14" s="23"/>
      <c r="Q14" s="23"/>
      <c r="R14" s="23"/>
      <c r="S14" s="23"/>
    </row>
    <row r="15" spans="2:20">
      <c r="B15" s="23"/>
      <c r="C15" s="24"/>
      <c r="D15" s="24"/>
      <c r="E15" s="23"/>
      <c r="F15" s="23"/>
      <c r="G15" s="23"/>
      <c r="H15" s="23"/>
      <c r="I15" s="23"/>
      <c r="J15" s="23"/>
      <c r="K15" s="23"/>
      <c r="L15" s="23"/>
      <c r="M15" s="23"/>
      <c r="N15" s="23"/>
      <c r="O15" s="23"/>
      <c r="P15" s="23"/>
      <c r="Q15" s="23"/>
      <c r="R15" s="23"/>
      <c r="S15" s="23"/>
    </row>
    <row r="16" spans="2:20">
      <c r="B16" s="23"/>
      <c r="C16" s="24"/>
      <c r="D16" s="24"/>
      <c r="E16" s="23"/>
      <c r="F16" s="23"/>
      <c r="G16" s="23"/>
      <c r="H16" s="23"/>
      <c r="I16" s="23"/>
      <c r="J16" s="23"/>
      <c r="K16" s="23"/>
      <c r="L16" s="23"/>
      <c r="M16" s="23"/>
      <c r="N16" s="23"/>
      <c r="O16" s="23"/>
      <c r="P16" s="23"/>
      <c r="Q16" s="23"/>
      <c r="R16" s="23"/>
      <c r="S16" s="23"/>
    </row>
    <row r="17" spans="2:19">
      <c r="B17" s="23"/>
      <c r="C17" s="24"/>
      <c r="D17" s="24"/>
      <c r="E17" s="23"/>
      <c r="F17" s="23"/>
      <c r="G17" s="23"/>
      <c r="H17" s="23"/>
      <c r="I17" s="23"/>
      <c r="J17" s="23"/>
      <c r="K17" s="23"/>
      <c r="L17" s="23"/>
      <c r="M17" s="23"/>
      <c r="N17" s="23"/>
      <c r="O17" s="23"/>
      <c r="P17" s="23"/>
      <c r="Q17" s="23"/>
      <c r="R17" s="23"/>
      <c r="S17" s="23"/>
    </row>
    <row r="18" spans="2:19">
      <c r="B18" s="23"/>
      <c r="C18" s="24"/>
      <c r="D18" s="24"/>
      <c r="E18" s="23"/>
      <c r="F18" s="23"/>
      <c r="G18" s="23"/>
      <c r="H18" s="23"/>
      <c r="I18" s="23"/>
      <c r="J18" s="23"/>
      <c r="K18" s="23"/>
      <c r="L18" s="23"/>
      <c r="M18" s="23"/>
      <c r="N18" s="23"/>
      <c r="O18" s="23"/>
      <c r="P18" s="23"/>
      <c r="Q18" s="23"/>
      <c r="R18" s="23"/>
      <c r="S18" s="23"/>
    </row>
    <row r="19" spans="2:19">
      <c r="B19" s="23"/>
      <c r="C19" s="24"/>
      <c r="D19" s="24"/>
      <c r="E19" s="23"/>
      <c r="F19" s="23"/>
      <c r="G19" s="23"/>
      <c r="H19" s="23"/>
      <c r="I19" s="23"/>
      <c r="J19" s="23"/>
      <c r="K19" s="23"/>
      <c r="L19" s="23"/>
      <c r="M19" s="23"/>
      <c r="N19" s="23"/>
      <c r="O19" s="23"/>
      <c r="P19" s="23"/>
      <c r="Q19" s="23"/>
      <c r="R19" s="23"/>
      <c r="S19" s="23"/>
    </row>
    <row r="20" spans="2:19">
      <c r="B20" s="23"/>
      <c r="C20" s="24"/>
      <c r="D20" s="24"/>
      <c r="E20" s="23"/>
      <c r="F20" s="23"/>
      <c r="G20" s="23"/>
      <c r="H20" s="23"/>
      <c r="I20" s="23"/>
      <c r="J20" s="23"/>
      <c r="K20" s="23"/>
      <c r="L20" s="23"/>
      <c r="M20" s="23"/>
      <c r="N20" s="23"/>
      <c r="O20" s="23"/>
      <c r="P20" s="23"/>
      <c r="Q20" s="23"/>
      <c r="R20" s="23"/>
      <c r="S20" s="23"/>
    </row>
    <row r="21" spans="2:19">
      <c r="B21" s="23"/>
      <c r="C21" s="24"/>
      <c r="D21" s="24"/>
      <c r="E21" s="23"/>
      <c r="F21" s="23"/>
      <c r="G21" s="23"/>
      <c r="H21" s="23"/>
      <c r="I21" s="23"/>
      <c r="J21" s="23"/>
      <c r="K21" s="23"/>
      <c r="L21" s="23"/>
      <c r="M21" s="23"/>
      <c r="N21" s="23"/>
      <c r="O21" s="23"/>
      <c r="P21" s="23"/>
      <c r="Q21" s="23"/>
      <c r="R21" s="23"/>
      <c r="S21" s="23"/>
    </row>
    <row r="22" spans="2:19">
      <c r="B22" s="23"/>
      <c r="C22" s="24"/>
      <c r="D22" s="24"/>
      <c r="E22" s="23"/>
      <c r="F22" s="23"/>
      <c r="G22" s="23"/>
      <c r="H22" s="23"/>
      <c r="I22" s="23"/>
      <c r="J22" s="23"/>
      <c r="K22" s="23"/>
      <c r="L22" s="23"/>
      <c r="M22" s="23"/>
      <c r="N22" s="23"/>
      <c r="O22" s="23"/>
      <c r="P22" s="23"/>
      <c r="Q22" s="23"/>
      <c r="R22" s="23"/>
      <c r="S22" s="23"/>
    </row>
    <row r="23" spans="2:19">
      <c r="B23" s="23"/>
      <c r="C23" s="24"/>
      <c r="D23" s="24"/>
      <c r="E23" s="23"/>
      <c r="F23" s="23"/>
      <c r="G23" s="23"/>
      <c r="H23" s="23"/>
      <c r="I23" s="23"/>
      <c r="J23" s="23"/>
      <c r="K23" s="23"/>
      <c r="L23" s="23"/>
      <c r="M23" s="23"/>
      <c r="N23" s="23"/>
      <c r="O23" s="23"/>
      <c r="P23" s="23"/>
      <c r="Q23" s="23"/>
      <c r="R23" s="23"/>
      <c r="S23" s="23"/>
    </row>
  </sheetData>
  <mergeCells count="26">
    <mergeCell ref="D11:D12"/>
    <mergeCell ref="R11:R12"/>
    <mergeCell ref="B11:B12"/>
    <mergeCell ref="C11:C12"/>
    <mergeCell ref="E11:E12"/>
    <mergeCell ref="F11:F12"/>
    <mergeCell ref="G11:G12"/>
    <mergeCell ref="Q11:Q12"/>
    <mergeCell ref="O11:O12"/>
    <mergeCell ref="P11:P12"/>
    <mergeCell ref="H11:H12"/>
    <mergeCell ref="I11:I12"/>
    <mergeCell ref="J11:J12"/>
    <mergeCell ref="K8:M8"/>
    <mergeCell ref="K9:M9"/>
    <mergeCell ref="S11:S12"/>
    <mergeCell ref="K11:K12"/>
    <mergeCell ref="L11:L12"/>
    <mergeCell ref="M11:M12"/>
    <mergeCell ref="N11:N12"/>
    <mergeCell ref="C4:J4"/>
    <mergeCell ref="C5:J5"/>
    <mergeCell ref="C6:J6"/>
    <mergeCell ref="C7:J7"/>
    <mergeCell ref="B2:S2"/>
    <mergeCell ref="K7:M7"/>
  </mergeCells>
  <pageMargins left="0.7" right="0.7" top="0.75" bottom="0.75" header="0.3" footer="0.3"/>
  <pageSetup orientation="portrait" horizontalDpi="4294967295" verticalDpi="4294967295"/>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H17"/>
  <sheetViews>
    <sheetView showGridLines="0" zoomScale="75" zoomScaleNormal="94" workbookViewId="0">
      <selection activeCell="B3" sqref="B3:F15"/>
    </sheetView>
  </sheetViews>
  <sheetFormatPr baseColWidth="10" defaultRowHeight="15"/>
  <cols>
    <col min="1" max="1" width="3.6640625" customWidth="1"/>
    <col min="2" max="2" width="15.33203125" customWidth="1"/>
    <col min="3" max="3" width="15.1640625" customWidth="1"/>
    <col min="4" max="4" width="15.6640625" customWidth="1"/>
    <col min="5" max="5" width="13.5" customWidth="1"/>
    <col min="6" max="6" width="28.6640625" customWidth="1"/>
    <col min="7" max="7" width="4.83203125" customWidth="1"/>
  </cols>
  <sheetData>
    <row r="2" spans="2:8" ht="16">
      <c r="B2" s="247" t="s">
        <v>143</v>
      </c>
      <c r="C2" s="247"/>
      <c r="D2" s="247"/>
      <c r="E2" s="247"/>
      <c r="F2" s="247"/>
    </row>
    <row r="3" spans="2:8" ht="84.75" customHeight="1">
      <c r="B3" s="106"/>
      <c r="C3" s="106"/>
      <c r="D3" s="106"/>
      <c r="E3" s="106"/>
      <c r="F3" s="106"/>
    </row>
    <row r="4" spans="2:8">
      <c r="B4" s="12"/>
    </row>
    <row r="5" spans="2:8" ht="46" customHeight="1">
      <c r="B5" s="42" t="s">
        <v>71</v>
      </c>
      <c r="C5" s="42" t="s">
        <v>76</v>
      </c>
      <c r="D5" s="42" t="s">
        <v>5</v>
      </c>
      <c r="E5" s="42" t="s">
        <v>48</v>
      </c>
      <c r="F5" s="42" t="s">
        <v>162</v>
      </c>
    </row>
    <row r="6" spans="2:8" ht="28" customHeight="1">
      <c r="B6" s="29"/>
      <c r="C6" s="30"/>
      <c r="D6" s="22"/>
      <c r="E6" s="30"/>
      <c r="F6" s="31"/>
      <c r="H6" s="5" t="s">
        <v>164</v>
      </c>
    </row>
    <row r="7" spans="2:8" ht="28" customHeight="1">
      <c r="B7" s="29"/>
      <c r="C7" s="30"/>
      <c r="D7" s="22"/>
      <c r="E7" s="30"/>
      <c r="F7" s="31"/>
      <c r="H7" s="5" t="s">
        <v>165</v>
      </c>
    </row>
    <row r="8" spans="2:8" ht="28" customHeight="1">
      <c r="B8" s="29"/>
      <c r="C8" s="30"/>
      <c r="D8" s="22"/>
      <c r="E8" s="30"/>
      <c r="F8" s="31"/>
      <c r="H8" s="5" t="s">
        <v>166</v>
      </c>
    </row>
    <row r="9" spans="2:8" ht="28" customHeight="1">
      <c r="B9" s="29"/>
      <c r="C9" s="30"/>
      <c r="D9" s="22"/>
      <c r="E9" s="30"/>
      <c r="F9" s="31"/>
      <c r="H9" s="5" t="s">
        <v>167</v>
      </c>
    </row>
    <row r="10" spans="2:8" ht="28" customHeight="1">
      <c r="B10" s="29"/>
      <c r="C10" s="30"/>
      <c r="D10" s="22"/>
      <c r="E10" s="30"/>
      <c r="F10" s="31"/>
      <c r="H10" s="5" t="s">
        <v>168</v>
      </c>
    </row>
    <row r="13" spans="2:8" ht="17" thickBot="1">
      <c r="B13" s="7"/>
    </row>
    <row r="14" spans="2:8" ht="31" customHeight="1">
      <c r="B14" s="253" t="s">
        <v>144</v>
      </c>
      <c r="C14" s="254"/>
      <c r="D14" s="254"/>
      <c r="E14" s="254"/>
      <c r="F14" s="255"/>
    </row>
    <row r="15" spans="2:8" ht="326" customHeight="1">
      <c r="B15" s="256"/>
      <c r="C15" s="256"/>
      <c r="D15" s="256"/>
      <c r="E15" s="256"/>
      <c r="F15" s="256"/>
    </row>
    <row r="17" spans="2:6" ht="74" customHeight="1">
      <c r="B17" s="257" t="s">
        <v>163</v>
      </c>
      <c r="C17" s="257"/>
      <c r="D17" s="257"/>
      <c r="E17" s="257"/>
      <c r="F17" s="257"/>
    </row>
  </sheetData>
  <mergeCells count="4">
    <mergeCell ref="B14:F14"/>
    <mergeCell ref="B15:F15"/>
    <mergeCell ref="B2:F2"/>
    <mergeCell ref="B17:F17"/>
  </mergeCells>
  <dataValidations count="1">
    <dataValidation allowBlank="1" showInputMessage="1" showErrorMessage="1" promptTitle="Insertar Imagen" prompt="Insertar Imagen" sqref="B15:F15" xr:uid="{03BDE834-DD32-FE42-B643-50DC262A98A9}"/>
  </dataValidations>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258D0-028B-ED45-AE3C-2A688A845DAF}">
  <dimension ref="B2:F75"/>
  <sheetViews>
    <sheetView showGridLines="0" zoomScale="160" zoomScaleNormal="160" workbookViewId="0">
      <selection activeCell="B5" sqref="B5:F72"/>
    </sheetView>
  </sheetViews>
  <sheetFormatPr baseColWidth="10" defaultRowHeight="15"/>
  <cols>
    <col min="1" max="1" width="6.1640625" customWidth="1"/>
    <col min="2" max="2" width="13.5" customWidth="1"/>
    <col min="3" max="3" width="10.83203125" customWidth="1"/>
    <col min="4" max="4" width="47" customWidth="1"/>
    <col min="5" max="5" width="13.6640625" bestFit="1" customWidth="1"/>
  </cols>
  <sheetData>
    <row r="2" spans="2:6" ht="16">
      <c r="B2" s="239" t="s">
        <v>89</v>
      </c>
      <c r="C2" s="239"/>
      <c r="D2" s="239"/>
      <c r="E2" s="239"/>
      <c r="F2" s="239"/>
    </row>
    <row r="3" spans="2:6" ht="16">
      <c r="B3" s="115"/>
      <c r="C3" s="115"/>
      <c r="D3" s="115"/>
      <c r="E3" s="115"/>
      <c r="F3" s="115"/>
    </row>
    <row r="4" spans="2:6" ht="25.5" customHeight="1"/>
    <row r="5" spans="2:6" ht="31" customHeight="1">
      <c r="B5" s="117" t="s">
        <v>185</v>
      </c>
      <c r="C5" s="117" t="s">
        <v>77</v>
      </c>
      <c r="D5" s="117" t="s">
        <v>78</v>
      </c>
      <c r="E5" s="117" t="s">
        <v>66</v>
      </c>
      <c r="F5" s="117" t="s">
        <v>252</v>
      </c>
    </row>
    <row r="6" spans="2:6" ht="39">
      <c r="B6" s="258" t="s">
        <v>188</v>
      </c>
      <c r="C6" s="119">
        <v>1100</v>
      </c>
      <c r="D6" s="87" t="s">
        <v>175</v>
      </c>
      <c r="E6" s="129">
        <v>6236482.1600000001</v>
      </c>
      <c r="F6" s="89" t="s">
        <v>221</v>
      </c>
    </row>
    <row r="7" spans="2:6">
      <c r="B7" s="258"/>
      <c r="C7" s="119">
        <v>1200</v>
      </c>
      <c r="D7" s="87" t="s">
        <v>169</v>
      </c>
      <c r="E7" s="129" t="s">
        <v>79</v>
      </c>
      <c r="F7" s="89" t="s">
        <v>79</v>
      </c>
    </row>
    <row r="8" spans="2:6" ht="39">
      <c r="B8" s="258"/>
      <c r="C8" s="119">
        <v>1300</v>
      </c>
      <c r="D8" s="87" t="s">
        <v>170</v>
      </c>
      <c r="E8" s="129">
        <v>1135509.98</v>
      </c>
      <c r="F8" s="89" t="s">
        <v>221</v>
      </c>
    </row>
    <row r="9" spans="2:6" ht="39">
      <c r="B9" s="258"/>
      <c r="C9" s="119">
        <v>1400</v>
      </c>
      <c r="D9" s="87" t="s">
        <v>171</v>
      </c>
      <c r="E9" s="129">
        <v>1709233.2</v>
      </c>
      <c r="F9" s="89" t="s">
        <v>221</v>
      </c>
    </row>
    <row r="10" spans="2:6" ht="39">
      <c r="B10" s="258"/>
      <c r="C10" s="119">
        <v>1500</v>
      </c>
      <c r="D10" s="87" t="s">
        <v>172</v>
      </c>
      <c r="E10" s="129">
        <v>125826.08</v>
      </c>
      <c r="F10" s="89" t="s">
        <v>221</v>
      </c>
    </row>
    <row r="11" spans="2:6">
      <c r="B11" s="258"/>
      <c r="C11" s="119">
        <v>1600</v>
      </c>
      <c r="D11" s="87" t="s">
        <v>173</v>
      </c>
      <c r="E11" s="129" t="s">
        <v>79</v>
      </c>
      <c r="F11" s="89" t="s">
        <v>79</v>
      </c>
    </row>
    <row r="12" spans="2:6" ht="15" customHeight="1">
      <c r="B12" s="258"/>
      <c r="C12" s="119">
        <v>1700</v>
      </c>
      <c r="D12" s="87" t="s">
        <v>174</v>
      </c>
      <c r="E12" s="129" t="s">
        <v>79</v>
      </c>
      <c r="F12" s="89" t="s">
        <v>79</v>
      </c>
    </row>
    <row r="13" spans="2:6" ht="16" customHeight="1">
      <c r="B13" s="258"/>
      <c r="C13" s="258" t="s">
        <v>80</v>
      </c>
      <c r="D13" s="260"/>
      <c r="E13" s="90">
        <f>SUM(E6:E12)</f>
        <v>9207051.4199999999</v>
      </c>
      <c r="F13" s="91" t="s">
        <v>79</v>
      </c>
    </row>
    <row r="14" spans="2:6" ht="39">
      <c r="B14" s="258" t="s">
        <v>187</v>
      </c>
      <c r="C14" s="116">
        <v>2100</v>
      </c>
      <c r="D14" s="88" t="s">
        <v>181</v>
      </c>
      <c r="E14" s="93">
        <v>80477.05</v>
      </c>
      <c r="F14" s="89" t="s">
        <v>221</v>
      </c>
    </row>
    <row r="15" spans="2:6" ht="39">
      <c r="B15" s="258"/>
      <c r="C15" s="116">
        <v>2200</v>
      </c>
      <c r="D15" s="88" t="s">
        <v>176</v>
      </c>
      <c r="E15" s="93">
        <v>15099.05</v>
      </c>
      <c r="F15" s="89" t="s">
        <v>221</v>
      </c>
    </row>
    <row r="16" spans="2:6">
      <c r="B16" s="258"/>
      <c r="C16" s="116">
        <v>2300</v>
      </c>
      <c r="D16" s="88" t="s">
        <v>182</v>
      </c>
      <c r="E16" s="93" t="s">
        <v>79</v>
      </c>
      <c r="F16" s="89" t="s">
        <v>79</v>
      </c>
    </row>
    <row r="17" spans="2:6" ht="39">
      <c r="B17" s="258"/>
      <c r="C17" s="116">
        <v>2400</v>
      </c>
      <c r="D17" s="88" t="s">
        <v>177</v>
      </c>
      <c r="E17" s="93">
        <v>109557.94</v>
      </c>
      <c r="F17" s="89" t="s">
        <v>221</v>
      </c>
    </row>
    <row r="18" spans="2:6">
      <c r="B18" s="258"/>
      <c r="C18" s="116">
        <v>2500</v>
      </c>
      <c r="D18" s="88" t="s">
        <v>178</v>
      </c>
      <c r="E18" s="93" t="s">
        <v>79</v>
      </c>
      <c r="F18" s="89" t="s">
        <v>79</v>
      </c>
    </row>
    <row r="19" spans="2:6" ht="39">
      <c r="B19" s="258"/>
      <c r="C19" s="116">
        <v>2600</v>
      </c>
      <c r="D19" s="88" t="s">
        <v>179</v>
      </c>
      <c r="E19" s="93">
        <v>2967000</v>
      </c>
      <c r="F19" s="89" t="s">
        <v>221</v>
      </c>
    </row>
    <row r="20" spans="2:6" ht="39">
      <c r="B20" s="258"/>
      <c r="C20" s="116">
        <v>2700</v>
      </c>
      <c r="D20" s="88" t="s">
        <v>183</v>
      </c>
      <c r="E20" s="93">
        <v>5800</v>
      </c>
      <c r="F20" s="89" t="s">
        <v>221</v>
      </c>
    </row>
    <row r="21" spans="2:6" ht="15" customHeight="1">
      <c r="B21" s="258"/>
      <c r="C21" s="116">
        <v>2800</v>
      </c>
      <c r="D21" s="88" t="s">
        <v>184</v>
      </c>
      <c r="E21" s="93" t="s">
        <v>79</v>
      </c>
      <c r="F21" s="89" t="s">
        <v>79</v>
      </c>
    </row>
    <row r="22" spans="2:6" ht="39">
      <c r="B22" s="258"/>
      <c r="C22" s="116">
        <v>2900</v>
      </c>
      <c r="D22" s="88" t="s">
        <v>180</v>
      </c>
      <c r="E22" s="93">
        <v>103100</v>
      </c>
      <c r="F22" s="89" t="s">
        <v>221</v>
      </c>
    </row>
    <row r="23" spans="2:6" ht="15" customHeight="1">
      <c r="B23" s="258"/>
      <c r="C23" s="258" t="s">
        <v>81</v>
      </c>
      <c r="D23" s="259"/>
      <c r="E23" s="90">
        <f>SUM(E14:E22)</f>
        <v>3281034.04</v>
      </c>
      <c r="F23" s="91" t="s">
        <v>79</v>
      </c>
    </row>
    <row r="24" spans="2:6" ht="39">
      <c r="B24" s="258" t="s">
        <v>186</v>
      </c>
      <c r="C24" s="116">
        <v>3100</v>
      </c>
      <c r="D24" s="88" t="s">
        <v>192</v>
      </c>
      <c r="E24" s="92">
        <v>91059.28</v>
      </c>
      <c r="F24" s="89" t="s">
        <v>221</v>
      </c>
    </row>
    <row r="25" spans="2:6" ht="15" customHeight="1">
      <c r="B25" s="258"/>
      <c r="C25" s="116">
        <v>3200</v>
      </c>
      <c r="D25" s="88" t="s">
        <v>193</v>
      </c>
      <c r="E25" s="92" t="s">
        <v>79</v>
      </c>
      <c r="F25" s="89" t="s">
        <v>79</v>
      </c>
    </row>
    <row r="26" spans="2:6" ht="39">
      <c r="B26" s="258"/>
      <c r="C26" s="116">
        <v>3300</v>
      </c>
      <c r="D26" s="88" t="s">
        <v>198</v>
      </c>
      <c r="E26" s="92">
        <v>65731.44</v>
      </c>
      <c r="F26" s="89" t="s">
        <v>221</v>
      </c>
    </row>
    <row r="27" spans="2:6" ht="39">
      <c r="B27" s="258"/>
      <c r="C27" s="116">
        <v>3400</v>
      </c>
      <c r="D27" s="88" t="s">
        <v>194</v>
      </c>
      <c r="E27" s="92">
        <v>650959.68999999994</v>
      </c>
      <c r="F27" s="89" t="s">
        <v>221</v>
      </c>
    </row>
    <row r="28" spans="2:6" ht="39">
      <c r="B28" s="258"/>
      <c r="C28" s="116">
        <v>3500</v>
      </c>
      <c r="D28" s="88" t="s">
        <v>199</v>
      </c>
      <c r="E28" s="92">
        <v>994535.45</v>
      </c>
      <c r="F28" s="89" t="s">
        <v>221</v>
      </c>
    </row>
    <row r="29" spans="2:6" ht="15" customHeight="1">
      <c r="B29" s="258"/>
      <c r="C29" s="116">
        <v>3600</v>
      </c>
      <c r="D29" s="88" t="s">
        <v>195</v>
      </c>
      <c r="E29" s="92" t="s">
        <v>79</v>
      </c>
      <c r="F29" s="89" t="s">
        <v>79</v>
      </c>
    </row>
    <row r="30" spans="2:6" ht="15" customHeight="1">
      <c r="B30" s="258"/>
      <c r="C30" s="116">
        <v>3700</v>
      </c>
      <c r="D30" s="88" t="s">
        <v>82</v>
      </c>
      <c r="E30" s="92" t="s">
        <v>79</v>
      </c>
      <c r="F30" s="89" t="s">
        <v>79</v>
      </c>
    </row>
    <row r="31" spans="2:6" ht="15" customHeight="1">
      <c r="B31" s="258"/>
      <c r="C31" s="116">
        <v>3800</v>
      </c>
      <c r="D31" s="88" t="s">
        <v>196</v>
      </c>
      <c r="E31" s="92" t="s">
        <v>79</v>
      </c>
      <c r="F31" s="89" t="s">
        <v>79</v>
      </c>
    </row>
    <row r="32" spans="2:6" ht="39">
      <c r="B32" s="258"/>
      <c r="C32" s="116">
        <v>3900</v>
      </c>
      <c r="D32" s="88" t="s">
        <v>197</v>
      </c>
      <c r="E32" s="93">
        <v>22170</v>
      </c>
      <c r="F32" s="89" t="s">
        <v>221</v>
      </c>
    </row>
    <row r="33" spans="2:6" ht="16" customHeight="1">
      <c r="B33" s="258"/>
      <c r="C33" s="258" t="s">
        <v>83</v>
      </c>
      <c r="D33" s="259"/>
      <c r="E33" s="90">
        <f>SUM(E24:E32)</f>
        <v>1824455.8599999999</v>
      </c>
      <c r="F33" s="91" t="s">
        <v>79</v>
      </c>
    </row>
    <row r="34" spans="2:6" ht="15" customHeight="1">
      <c r="B34" s="258" t="s">
        <v>189</v>
      </c>
      <c r="C34" s="116">
        <v>4100</v>
      </c>
      <c r="D34" s="88" t="s">
        <v>200</v>
      </c>
      <c r="E34" s="92" t="s">
        <v>79</v>
      </c>
      <c r="F34" s="89" t="s">
        <v>79</v>
      </c>
    </row>
    <row r="35" spans="2:6" ht="15" customHeight="1">
      <c r="B35" s="258"/>
      <c r="C35" s="116">
        <v>4200</v>
      </c>
      <c r="D35" s="88" t="s">
        <v>201</v>
      </c>
      <c r="E35" s="92" t="s">
        <v>79</v>
      </c>
      <c r="F35" s="89" t="s">
        <v>79</v>
      </c>
    </row>
    <row r="36" spans="2:6" ht="15" customHeight="1">
      <c r="B36" s="258"/>
      <c r="C36" s="116">
        <v>4300</v>
      </c>
      <c r="D36" s="88" t="s">
        <v>202</v>
      </c>
      <c r="E36" s="92" t="s">
        <v>79</v>
      </c>
      <c r="F36" s="89" t="s">
        <v>79</v>
      </c>
    </row>
    <row r="37" spans="2:6" ht="15" customHeight="1">
      <c r="B37" s="258"/>
      <c r="C37" s="116">
        <v>4400</v>
      </c>
      <c r="D37" s="88" t="s">
        <v>203</v>
      </c>
      <c r="E37" s="94">
        <v>365666.01</v>
      </c>
      <c r="F37" s="89" t="s">
        <v>221</v>
      </c>
    </row>
    <row r="38" spans="2:6" ht="15" customHeight="1">
      <c r="B38" s="258"/>
      <c r="C38" s="116">
        <v>4500</v>
      </c>
      <c r="D38" s="88" t="s">
        <v>204</v>
      </c>
      <c r="E38" s="94"/>
      <c r="F38" s="89" t="s">
        <v>79</v>
      </c>
    </row>
    <row r="39" spans="2:6" ht="15" customHeight="1">
      <c r="B39" s="258"/>
      <c r="C39" s="116">
        <v>4600</v>
      </c>
      <c r="D39" s="88" t="s">
        <v>205</v>
      </c>
      <c r="E39" s="92" t="s">
        <v>79</v>
      </c>
      <c r="F39" s="89" t="s">
        <v>79</v>
      </c>
    </row>
    <row r="40" spans="2:6" ht="15" customHeight="1">
      <c r="B40" s="258"/>
      <c r="C40" s="116">
        <v>4700</v>
      </c>
      <c r="D40" s="88" t="s">
        <v>206</v>
      </c>
      <c r="E40" s="92" t="s">
        <v>79</v>
      </c>
      <c r="F40" s="89" t="s">
        <v>79</v>
      </c>
    </row>
    <row r="41" spans="2:6" ht="15" customHeight="1">
      <c r="B41" s="258"/>
      <c r="C41" s="116">
        <v>4800</v>
      </c>
      <c r="D41" s="88" t="s">
        <v>207</v>
      </c>
      <c r="E41" s="92" t="s">
        <v>79</v>
      </c>
      <c r="F41" s="89" t="s">
        <v>79</v>
      </c>
    </row>
    <row r="42" spans="2:6" ht="15" customHeight="1">
      <c r="B42" s="258"/>
      <c r="C42" s="116">
        <v>4900</v>
      </c>
      <c r="D42" s="88" t="s">
        <v>208</v>
      </c>
      <c r="E42" s="92" t="s">
        <v>79</v>
      </c>
      <c r="F42" s="89" t="s">
        <v>79</v>
      </c>
    </row>
    <row r="43" spans="2:6">
      <c r="B43" s="258"/>
      <c r="C43" s="258" t="s">
        <v>121</v>
      </c>
      <c r="D43" s="259"/>
      <c r="E43" s="90">
        <f>SUM(E34:E42)</f>
        <v>365666.01</v>
      </c>
      <c r="F43" s="91" t="s">
        <v>79</v>
      </c>
    </row>
    <row r="44" spans="2:6" ht="39">
      <c r="B44" s="258" t="s">
        <v>190</v>
      </c>
      <c r="C44" s="116">
        <v>5100</v>
      </c>
      <c r="D44" s="88" t="s">
        <v>209</v>
      </c>
      <c r="E44" s="94">
        <v>8572.4</v>
      </c>
      <c r="F44" s="89" t="s">
        <v>221</v>
      </c>
    </row>
    <row r="45" spans="2:6">
      <c r="B45" s="258"/>
      <c r="C45" s="116">
        <v>5200</v>
      </c>
      <c r="D45" s="88" t="s">
        <v>210</v>
      </c>
      <c r="E45" s="92" t="s">
        <v>79</v>
      </c>
      <c r="F45" s="89" t="s">
        <v>79</v>
      </c>
    </row>
    <row r="46" spans="2:6">
      <c r="B46" s="258"/>
      <c r="C46" s="116">
        <v>5300</v>
      </c>
      <c r="D46" s="88" t="s">
        <v>211</v>
      </c>
      <c r="E46" s="92" t="s">
        <v>79</v>
      </c>
      <c r="F46" s="89" t="s">
        <v>79</v>
      </c>
    </row>
    <row r="47" spans="2:6">
      <c r="B47" s="258"/>
      <c r="C47" s="116">
        <v>5400</v>
      </c>
      <c r="D47" s="88" t="s">
        <v>212</v>
      </c>
      <c r="E47" s="92" t="s">
        <v>79</v>
      </c>
      <c r="F47" s="89" t="s">
        <v>79</v>
      </c>
    </row>
    <row r="48" spans="2:6">
      <c r="B48" s="258"/>
      <c r="C48" s="116">
        <v>5500</v>
      </c>
      <c r="D48" s="88" t="s">
        <v>213</v>
      </c>
      <c r="E48" s="92" t="s">
        <v>79</v>
      </c>
      <c r="F48" s="89" t="s">
        <v>79</v>
      </c>
    </row>
    <row r="49" spans="2:6">
      <c r="B49" s="258"/>
      <c r="C49" s="116">
        <v>5600</v>
      </c>
      <c r="D49" s="88" t="s">
        <v>214</v>
      </c>
      <c r="E49" s="92" t="s">
        <v>79</v>
      </c>
      <c r="F49" s="89" t="s">
        <v>79</v>
      </c>
    </row>
    <row r="50" spans="2:6">
      <c r="B50" s="258"/>
      <c r="C50" s="116">
        <v>5700</v>
      </c>
      <c r="D50" s="88" t="s">
        <v>215</v>
      </c>
      <c r="E50" s="92" t="s">
        <v>79</v>
      </c>
      <c r="F50" s="89" t="s">
        <v>79</v>
      </c>
    </row>
    <row r="51" spans="2:6">
      <c r="B51" s="258"/>
      <c r="C51" s="116">
        <v>5800</v>
      </c>
      <c r="D51" s="88" t="s">
        <v>216</v>
      </c>
      <c r="E51" s="92" t="s">
        <v>79</v>
      </c>
      <c r="F51" s="89" t="s">
        <v>79</v>
      </c>
    </row>
    <row r="52" spans="2:6" ht="16" customHeight="1">
      <c r="B52" s="258"/>
      <c r="C52" s="116">
        <v>5900</v>
      </c>
      <c r="D52" s="88" t="s">
        <v>217</v>
      </c>
      <c r="E52" s="92" t="s">
        <v>79</v>
      </c>
      <c r="F52" s="89" t="s">
        <v>79</v>
      </c>
    </row>
    <row r="53" spans="2:6">
      <c r="B53" s="258"/>
      <c r="C53" s="258" t="s">
        <v>84</v>
      </c>
      <c r="D53" s="259"/>
      <c r="E53" s="90">
        <f>SUM(E44:E52)</f>
        <v>8572.4</v>
      </c>
      <c r="F53" s="91" t="s">
        <v>79</v>
      </c>
    </row>
    <row r="54" spans="2:6">
      <c r="B54" s="258" t="s">
        <v>191</v>
      </c>
      <c r="C54" s="116">
        <v>6100</v>
      </c>
      <c r="D54" s="88" t="s">
        <v>218</v>
      </c>
      <c r="E54" s="92" t="s">
        <v>79</v>
      </c>
      <c r="F54" s="89" t="s">
        <v>79</v>
      </c>
    </row>
    <row r="55" spans="2:6">
      <c r="B55" s="258"/>
      <c r="C55" s="116">
        <v>6200</v>
      </c>
      <c r="D55" s="88" t="s">
        <v>219</v>
      </c>
      <c r="E55" s="92" t="s">
        <v>79</v>
      </c>
      <c r="F55" s="89" t="s">
        <v>79</v>
      </c>
    </row>
    <row r="56" spans="2:6">
      <c r="B56" s="258"/>
      <c r="C56" s="116">
        <v>6300</v>
      </c>
      <c r="D56" s="88" t="s">
        <v>220</v>
      </c>
      <c r="E56" s="92" t="s">
        <v>79</v>
      </c>
      <c r="F56" s="89" t="s">
        <v>79</v>
      </c>
    </row>
    <row r="57" spans="2:6">
      <c r="B57" s="258"/>
      <c r="C57" s="258" t="s">
        <v>85</v>
      </c>
      <c r="D57" s="261"/>
      <c r="E57" s="90">
        <f>SUM(E54:E56)</f>
        <v>0</v>
      </c>
      <c r="F57" s="91" t="s">
        <v>79</v>
      </c>
    </row>
    <row r="58" spans="2:6">
      <c r="B58" s="260" t="s">
        <v>251</v>
      </c>
      <c r="C58" s="116">
        <v>9100</v>
      </c>
      <c r="D58" s="88" t="s">
        <v>253</v>
      </c>
      <c r="E58" s="92" t="s">
        <v>79</v>
      </c>
      <c r="F58" s="89" t="s">
        <v>79</v>
      </c>
    </row>
    <row r="59" spans="2:6">
      <c r="B59" s="259"/>
      <c r="C59" s="116">
        <v>9200</v>
      </c>
      <c r="D59" s="88" t="s">
        <v>254</v>
      </c>
      <c r="E59" s="92" t="s">
        <v>79</v>
      </c>
      <c r="F59" s="89" t="s">
        <v>79</v>
      </c>
    </row>
    <row r="60" spans="2:6">
      <c r="B60" s="259"/>
      <c r="C60" s="116">
        <v>9300</v>
      </c>
      <c r="D60" s="88" t="s">
        <v>255</v>
      </c>
      <c r="E60" s="92" t="s">
        <v>79</v>
      </c>
      <c r="F60" s="89" t="s">
        <v>79</v>
      </c>
    </row>
    <row r="61" spans="2:6">
      <c r="B61" s="259"/>
      <c r="C61" s="116">
        <v>9400</v>
      </c>
      <c r="D61" s="88" t="s">
        <v>256</v>
      </c>
      <c r="E61" s="92" t="s">
        <v>79</v>
      </c>
      <c r="F61" s="89" t="s">
        <v>79</v>
      </c>
    </row>
    <row r="62" spans="2:6">
      <c r="B62" s="259"/>
      <c r="C62" s="116">
        <v>9600</v>
      </c>
      <c r="D62" s="88" t="s">
        <v>257</v>
      </c>
      <c r="E62" s="92" t="s">
        <v>79</v>
      </c>
      <c r="F62" s="89" t="s">
        <v>79</v>
      </c>
    </row>
    <row r="63" spans="2:6">
      <c r="B63" s="261"/>
      <c r="C63" s="116">
        <v>9900</v>
      </c>
      <c r="D63" s="88" t="s">
        <v>258</v>
      </c>
      <c r="E63" s="92" t="s">
        <v>79</v>
      </c>
      <c r="F63" s="89" t="s">
        <v>79</v>
      </c>
    </row>
    <row r="64" spans="2:6">
      <c r="B64" s="117"/>
      <c r="C64" s="117"/>
      <c r="D64" s="118"/>
      <c r="E64" s="90">
        <f>SUM(E58:E63)</f>
        <v>0</v>
      </c>
      <c r="F64" s="91"/>
    </row>
    <row r="65" spans="2:6" ht="28" customHeight="1">
      <c r="B65" s="266" t="s">
        <v>86</v>
      </c>
      <c r="C65" s="266"/>
      <c r="D65" s="266"/>
      <c r="E65" s="266"/>
      <c r="F65" s="266"/>
    </row>
    <row r="66" spans="2:6" ht="22" customHeight="1">
      <c r="B66" s="70" t="s">
        <v>252</v>
      </c>
      <c r="C66" s="70" t="s">
        <v>133</v>
      </c>
      <c r="D66" s="267" t="s">
        <v>87</v>
      </c>
      <c r="E66" s="268"/>
      <c r="F66" s="269"/>
    </row>
    <row r="67" spans="2:6" ht="30" customHeight="1">
      <c r="B67" s="87" t="s">
        <v>221</v>
      </c>
      <c r="C67" s="87"/>
      <c r="D67" s="262"/>
      <c r="E67" s="263"/>
      <c r="F67" s="264"/>
    </row>
    <row r="68" spans="2:6" ht="30" customHeight="1">
      <c r="B68" s="87" t="s">
        <v>222</v>
      </c>
      <c r="C68" s="87"/>
      <c r="D68" s="262"/>
      <c r="E68" s="263"/>
      <c r="F68" s="264"/>
    </row>
    <row r="69" spans="2:6" ht="30" customHeight="1">
      <c r="B69" s="87" t="s">
        <v>223</v>
      </c>
      <c r="C69" s="87"/>
      <c r="D69" s="262"/>
      <c r="E69" s="263"/>
      <c r="F69" s="264"/>
    </row>
    <row r="70" spans="2:6" ht="30" customHeight="1">
      <c r="B70" s="87" t="s">
        <v>88</v>
      </c>
      <c r="C70" s="87"/>
      <c r="D70" s="262"/>
      <c r="E70" s="263"/>
      <c r="F70" s="264"/>
    </row>
    <row r="71" spans="2:6" ht="30" customHeight="1">
      <c r="B71" s="87" t="s">
        <v>122</v>
      </c>
      <c r="C71" s="95"/>
      <c r="D71" s="265">
        <f>E53+E43+E33+E23+E13</f>
        <v>14686779.73</v>
      </c>
      <c r="E71" s="263"/>
      <c r="F71" s="264"/>
    </row>
    <row r="72" spans="2:6" ht="30" customHeight="1">
      <c r="B72" s="87" t="s">
        <v>123</v>
      </c>
      <c r="C72" s="87"/>
      <c r="D72" s="262"/>
      <c r="E72" s="263"/>
      <c r="F72" s="264"/>
    </row>
    <row r="74" spans="2:6">
      <c r="B74" s="128"/>
    </row>
    <row r="75" spans="2:6">
      <c r="B75" s="128"/>
    </row>
  </sheetData>
  <mergeCells count="22">
    <mergeCell ref="D70:F70"/>
    <mergeCell ref="D71:F71"/>
    <mergeCell ref="D72:F72"/>
    <mergeCell ref="B58:B63"/>
    <mergeCell ref="B65:F65"/>
    <mergeCell ref="D66:F66"/>
    <mergeCell ref="D67:F67"/>
    <mergeCell ref="D68:F68"/>
    <mergeCell ref="D69:F69"/>
    <mergeCell ref="B34:B43"/>
    <mergeCell ref="C43:D43"/>
    <mergeCell ref="B44:B53"/>
    <mergeCell ref="C53:D53"/>
    <mergeCell ref="B54:B57"/>
    <mergeCell ref="C57:D57"/>
    <mergeCell ref="B24:B33"/>
    <mergeCell ref="C33:D33"/>
    <mergeCell ref="B2:F2"/>
    <mergeCell ref="B6:B13"/>
    <mergeCell ref="C13:D13"/>
    <mergeCell ref="B14:B23"/>
    <mergeCell ref="C23:D23"/>
  </mergeCells>
  <pageMargins left="0.75" right="0.75" top="1" bottom="1" header="0.5" footer="0.5"/>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3:H23"/>
  <sheetViews>
    <sheetView showGridLines="0" workbookViewId="0">
      <selection activeCell="B5" sqref="B5:H20"/>
    </sheetView>
  </sheetViews>
  <sheetFormatPr baseColWidth="10" defaultRowHeight="15"/>
  <cols>
    <col min="1" max="1" width="4.6640625" customWidth="1"/>
    <col min="2" max="2" width="19" customWidth="1"/>
    <col min="3" max="3" width="20.6640625" customWidth="1"/>
    <col min="4" max="4" width="13" customWidth="1"/>
    <col min="6" max="6" width="12.5" customWidth="1"/>
    <col min="7" max="7" width="11.1640625" customWidth="1"/>
    <col min="8" max="8" width="21" customWidth="1"/>
  </cols>
  <sheetData>
    <row r="3" spans="2:8" ht="16">
      <c r="B3" s="284" t="s">
        <v>224</v>
      </c>
      <c r="C3" s="284"/>
      <c r="D3" s="284"/>
      <c r="E3" s="284"/>
      <c r="F3" s="284"/>
      <c r="G3" s="284"/>
      <c r="H3" s="284"/>
    </row>
    <row r="5" spans="2:8">
      <c r="B5" s="5" t="str">
        <f>ANEXO_4!B3</f>
        <v>Nombre del Programa:</v>
      </c>
      <c r="C5" s="203" t="str">
        <f>ANEXO_5!C3</f>
        <v>FORTAMUN</v>
      </c>
      <c r="D5" s="203"/>
      <c r="E5" s="203"/>
      <c r="F5" s="203"/>
      <c r="G5" s="66"/>
      <c r="H5" s="66"/>
    </row>
    <row r="6" spans="2:8">
      <c r="B6" s="5" t="str">
        <f>ANEXO_4!B4</f>
        <v>Modalidad:</v>
      </c>
      <c r="C6" s="203" t="str">
        <f>ANEXO_5!C4</f>
        <v>I (005)</v>
      </c>
      <c r="D6" s="203"/>
      <c r="E6" s="203"/>
      <c r="F6" s="203"/>
      <c r="G6" s="66"/>
      <c r="H6" s="66"/>
    </row>
    <row r="7" spans="2:8">
      <c r="B7" s="5" t="str">
        <f>ANEXO_4!B5</f>
        <v>Dependencia/Entidad:</v>
      </c>
      <c r="C7" s="203" t="str">
        <f>ANEXO_5!C5</f>
        <v>MUNICIPIO DE TEPEZALÁ, AGUASCALIENTES</v>
      </c>
      <c r="D7" s="203"/>
      <c r="E7" s="203"/>
      <c r="F7" s="203"/>
      <c r="G7" s="66"/>
      <c r="H7" s="66"/>
    </row>
    <row r="8" spans="2:8">
      <c r="B8" s="5" t="str">
        <f>ANEXO_4!B6</f>
        <v>Unidad Responsable:</v>
      </c>
      <c r="C8" s="203" t="str">
        <f>ANEXO_5!C6</f>
        <v>FIANZAS</v>
      </c>
      <c r="D8" s="203"/>
      <c r="E8" s="203"/>
      <c r="F8" s="203"/>
      <c r="G8" s="66"/>
      <c r="H8" s="66"/>
    </row>
    <row r="9" spans="2:8">
      <c r="B9" s="5" t="str">
        <f>ANEXO_4!B7</f>
        <v>Tipo de Evaluación:</v>
      </c>
      <c r="C9" s="203" t="str">
        <f>ANEXO_5!C7</f>
        <v>Consistencia y Resultados</v>
      </c>
      <c r="D9" s="203"/>
      <c r="E9" s="203"/>
      <c r="F9" s="203"/>
      <c r="G9" s="66"/>
      <c r="H9" s="66"/>
    </row>
    <row r="10" spans="2:8">
      <c r="B10" s="5" t="str">
        <f>ANEXO_4!B8</f>
        <v>Año de la Evaluación:</v>
      </c>
      <c r="C10" s="203" t="str">
        <f>ANEXO_4!C8:O8</f>
        <v>2021 (ejercicio fiscal 2020)</v>
      </c>
      <c r="D10" s="203"/>
      <c r="E10" s="203"/>
      <c r="F10" s="203"/>
      <c r="G10" s="66"/>
      <c r="H10" s="66"/>
    </row>
    <row r="11" spans="2:8">
      <c r="B11" s="66"/>
      <c r="C11" s="66"/>
      <c r="D11" s="66"/>
      <c r="E11" s="66"/>
      <c r="F11" s="66"/>
      <c r="G11" s="66"/>
      <c r="H11" s="66"/>
    </row>
    <row r="12" spans="2:8" ht="70" customHeight="1">
      <c r="B12" s="42" t="s">
        <v>90</v>
      </c>
      <c r="C12" s="42" t="s">
        <v>91</v>
      </c>
      <c r="D12" s="42" t="s">
        <v>92</v>
      </c>
      <c r="E12" s="42" t="s">
        <v>93</v>
      </c>
      <c r="F12" s="42" t="s">
        <v>225</v>
      </c>
      <c r="G12" s="42" t="s">
        <v>94</v>
      </c>
      <c r="H12" s="42" t="s">
        <v>28</v>
      </c>
    </row>
    <row r="13" spans="2:8" ht="50" customHeight="1">
      <c r="B13" s="37" t="s">
        <v>2</v>
      </c>
      <c r="C13" s="60" t="str">
        <f>ANEXO_5!C11</f>
        <v>Índice de Aplicación Prioritaria de Recursos</v>
      </c>
      <c r="D13" s="37" t="s">
        <v>344</v>
      </c>
      <c r="E13" s="38">
        <v>6.0000000000000001E-3</v>
      </c>
      <c r="F13" s="38">
        <v>0.36349999999999999</v>
      </c>
      <c r="G13" s="38">
        <v>3.6</v>
      </c>
      <c r="H13" s="60" t="s">
        <v>345</v>
      </c>
    </row>
    <row r="14" spans="2:8" ht="50" customHeight="1">
      <c r="B14" s="37" t="s">
        <v>3</v>
      </c>
      <c r="C14" s="60" t="str">
        <f>ANEXO_5!C12</f>
        <v>Índice de Dependencia Financiera</v>
      </c>
      <c r="D14" s="37" t="s">
        <v>343</v>
      </c>
      <c r="E14" s="38">
        <v>1</v>
      </c>
      <c r="F14" s="38">
        <v>1</v>
      </c>
      <c r="G14" s="96">
        <v>100</v>
      </c>
      <c r="H14" s="60" t="s">
        <v>345</v>
      </c>
    </row>
    <row r="15" spans="2:8" ht="50" customHeight="1">
      <c r="B15" s="282" t="s">
        <v>4</v>
      </c>
      <c r="C15" s="285" t="str">
        <f>ANEXO_5!C13</f>
        <v>Porcentaje de avance en las metas</v>
      </c>
      <c r="D15" s="196" t="s">
        <v>342</v>
      </c>
      <c r="E15" s="279">
        <v>1</v>
      </c>
      <c r="F15" s="279">
        <v>1</v>
      </c>
      <c r="G15" s="276">
        <v>100</v>
      </c>
      <c r="H15" s="273" t="s">
        <v>345</v>
      </c>
    </row>
    <row r="16" spans="2:8" ht="50" customHeight="1">
      <c r="B16" s="274"/>
      <c r="C16" s="286"/>
      <c r="D16" s="197"/>
      <c r="E16" s="280"/>
      <c r="F16" s="280"/>
      <c r="G16" s="277"/>
      <c r="H16" s="274"/>
    </row>
    <row r="17" spans="2:8" ht="50" customHeight="1">
      <c r="B17" s="283"/>
      <c r="C17" s="287"/>
      <c r="D17" s="198"/>
      <c r="E17" s="281"/>
      <c r="F17" s="281"/>
      <c r="G17" s="278"/>
      <c r="H17" s="275"/>
    </row>
    <row r="18" spans="2:8" ht="50" customHeight="1">
      <c r="B18" s="282" t="s">
        <v>5</v>
      </c>
      <c r="C18" s="285" t="str">
        <f>ANEXO_5!C16</f>
        <v>Índice en el Ejercicio de Recursos</v>
      </c>
      <c r="D18" s="196" t="s">
        <v>342</v>
      </c>
      <c r="E18" s="279">
        <v>1</v>
      </c>
      <c r="F18" s="279">
        <v>1</v>
      </c>
      <c r="G18" s="270">
        <v>100</v>
      </c>
      <c r="H18" s="184" t="s">
        <v>345</v>
      </c>
    </row>
    <row r="19" spans="2:8" ht="50" customHeight="1">
      <c r="B19" s="274"/>
      <c r="C19" s="286"/>
      <c r="D19" s="197"/>
      <c r="E19" s="280"/>
      <c r="F19" s="280"/>
      <c r="G19" s="271"/>
      <c r="H19" s="185"/>
    </row>
    <row r="20" spans="2:8" ht="50" customHeight="1">
      <c r="B20" s="283"/>
      <c r="C20" s="287"/>
      <c r="D20" s="198"/>
      <c r="E20" s="281"/>
      <c r="F20" s="281"/>
      <c r="G20" s="272"/>
      <c r="H20" s="186"/>
    </row>
    <row r="23" spans="2:8">
      <c r="B23" s="97" t="s">
        <v>226</v>
      </c>
    </row>
  </sheetData>
  <mergeCells count="21">
    <mergeCell ref="B15:B17"/>
    <mergeCell ref="B18:B20"/>
    <mergeCell ref="C5:F5"/>
    <mergeCell ref="B3:H3"/>
    <mergeCell ref="C10:F10"/>
    <mergeCell ref="C9:F9"/>
    <mergeCell ref="C8:F8"/>
    <mergeCell ref="C7:F7"/>
    <mergeCell ref="C6:F6"/>
    <mergeCell ref="C15:C17"/>
    <mergeCell ref="C18:C20"/>
    <mergeCell ref="D15:D17"/>
    <mergeCell ref="D18:D20"/>
    <mergeCell ref="E15:E17"/>
    <mergeCell ref="E18:E20"/>
    <mergeCell ref="F18:F20"/>
    <mergeCell ref="G18:G20"/>
    <mergeCell ref="H18:H20"/>
    <mergeCell ref="H15:H17"/>
    <mergeCell ref="G15:G17"/>
    <mergeCell ref="F15:F17"/>
  </mergeCells>
  <pageMargins left="0.75" right="0.75" top="1" bottom="1" header="0.5" footer="0.5"/>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B434B-50E7-9C43-8090-13165907937C}">
  <dimension ref="B2:H32"/>
  <sheetViews>
    <sheetView zoomScale="125" zoomScaleNormal="55" workbookViewId="0">
      <selection activeCell="B4" sqref="B4:H32"/>
    </sheetView>
  </sheetViews>
  <sheetFormatPr baseColWidth="10" defaultRowHeight="15"/>
  <cols>
    <col min="1" max="1" width="6.33203125" customWidth="1"/>
    <col min="8" max="8" width="15.5" customWidth="1"/>
  </cols>
  <sheetData>
    <row r="2" spans="2:8" ht="50" customHeight="1">
      <c r="B2" s="288" t="s">
        <v>227</v>
      </c>
      <c r="C2" s="289"/>
      <c r="D2" s="289"/>
      <c r="E2" s="289"/>
      <c r="F2" s="289"/>
      <c r="G2" s="289"/>
      <c r="H2" s="289"/>
    </row>
    <row r="3" spans="2:8">
      <c r="D3" s="18"/>
    </row>
    <row r="4" spans="2:8">
      <c r="B4" s="290" t="s">
        <v>348</v>
      </c>
      <c r="C4" s="291"/>
      <c r="D4" s="291"/>
      <c r="E4" s="291"/>
      <c r="F4" s="291"/>
      <c r="G4" s="291"/>
      <c r="H4" s="291"/>
    </row>
    <row r="5" spans="2:8">
      <c r="B5" s="291"/>
      <c r="C5" s="291"/>
      <c r="D5" s="291"/>
      <c r="E5" s="291"/>
      <c r="F5" s="291"/>
      <c r="G5" s="291"/>
      <c r="H5" s="291"/>
    </row>
    <row r="6" spans="2:8">
      <c r="B6" s="291"/>
      <c r="C6" s="291"/>
      <c r="D6" s="291"/>
      <c r="E6" s="291"/>
      <c r="F6" s="291"/>
      <c r="G6" s="291"/>
      <c r="H6" s="291"/>
    </row>
    <row r="7" spans="2:8">
      <c r="B7" s="291"/>
      <c r="C7" s="291"/>
      <c r="D7" s="291"/>
      <c r="E7" s="291"/>
      <c r="F7" s="291"/>
      <c r="G7" s="291"/>
      <c r="H7" s="291"/>
    </row>
    <row r="8" spans="2:8">
      <c r="B8" s="291"/>
      <c r="C8" s="291"/>
      <c r="D8" s="291"/>
      <c r="E8" s="291"/>
      <c r="F8" s="291"/>
      <c r="G8" s="291"/>
      <c r="H8" s="291"/>
    </row>
    <row r="9" spans="2:8">
      <c r="B9" s="291"/>
      <c r="C9" s="291"/>
      <c r="D9" s="291"/>
      <c r="E9" s="291"/>
      <c r="F9" s="291"/>
      <c r="G9" s="291"/>
      <c r="H9" s="291"/>
    </row>
    <row r="10" spans="2:8">
      <c r="B10" s="291"/>
      <c r="C10" s="291"/>
      <c r="D10" s="291"/>
      <c r="E10" s="291"/>
      <c r="F10" s="291"/>
      <c r="G10" s="291"/>
      <c r="H10" s="291"/>
    </row>
    <row r="11" spans="2:8">
      <c r="B11" s="291"/>
      <c r="C11" s="291"/>
      <c r="D11" s="291"/>
      <c r="E11" s="291"/>
      <c r="F11" s="291"/>
      <c r="G11" s="291"/>
      <c r="H11" s="291"/>
    </row>
    <row r="12" spans="2:8">
      <c r="B12" s="291"/>
      <c r="C12" s="291"/>
      <c r="D12" s="291"/>
      <c r="E12" s="291"/>
      <c r="F12" s="291"/>
      <c r="G12" s="291"/>
      <c r="H12" s="291"/>
    </row>
    <row r="13" spans="2:8">
      <c r="B13" s="291"/>
      <c r="C13" s="291"/>
      <c r="D13" s="291"/>
      <c r="E13" s="291"/>
      <c r="F13" s="291"/>
      <c r="G13" s="291"/>
      <c r="H13" s="291"/>
    </row>
    <row r="14" spans="2:8">
      <c r="B14" s="291"/>
      <c r="C14" s="291"/>
      <c r="D14" s="291"/>
      <c r="E14" s="291"/>
      <c r="F14" s="291"/>
      <c r="G14" s="291"/>
      <c r="H14" s="291"/>
    </row>
    <row r="15" spans="2:8">
      <c r="B15" s="291"/>
      <c r="C15" s="291"/>
      <c r="D15" s="291"/>
      <c r="E15" s="291"/>
      <c r="F15" s="291"/>
      <c r="G15" s="291"/>
      <c r="H15" s="291"/>
    </row>
    <row r="16" spans="2:8">
      <c r="B16" s="291"/>
      <c r="C16" s="291"/>
      <c r="D16" s="291"/>
      <c r="E16" s="291"/>
      <c r="F16" s="291"/>
      <c r="G16" s="291"/>
      <c r="H16" s="291"/>
    </row>
    <row r="17" spans="2:8">
      <c r="B17" s="291"/>
      <c r="C17" s="291"/>
      <c r="D17" s="291"/>
      <c r="E17" s="291"/>
      <c r="F17" s="291"/>
      <c r="G17" s="291"/>
      <c r="H17" s="291"/>
    </row>
    <row r="18" spans="2:8">
      <c r="B18" s="291"/>
      <c r="C18" s="291"/>
      <c r="D18" s="291"/>
      <c r="E18" s="291"/>
      <c r="F18" s="291"/>
      <c r="G18" s="291"/>
      <c r="H18" s="291"/>
    </row>
    <row r="19" spans="2:8">
      <c r="B19" s="291"/>
      <c r="C19" s="291"/>
      <c r="D19" s="291"/>
      <c r="E19" s="291"/>
      <c r="F19" s="291"/>
      <c r="G19" s="291"/>
      <c r="H19" s="291"/>
    </row>
    <row r="20" spans="2:8">
      <c r="B20" s="291"/>
      <c r="C20" s="291"/>
      <c r="D20" s="291"/>
      <c r="E20" s="291"/>
      <c r="F20" s="291"/>
      <c r="G20" s="291"/>
      <c r="H20" s="291"/>
    </row>
    <row r="21" spans="2:8">
      <c r="B21" s="291"/>
      <c r="C21" s="291"/>
      <c r="D21" s="291"/>
      <c r="E21" s="291"/>
      <c r="F21" s="291"/>
      <c r="G21" s="291"/>
      <c r="H21" s="291"/>
    </row>
    <row r="22" spans="2:8">
      <c r="B22" s="291"/>
      <c r="C22" s="291"/>
      <c r="D22" s="291"/>
      <c r="E22" s="291"/>
      <c r="F22" s="291"/>
      <c r="G22" s="291"/>
      <c r="H22" s="291"/>
    </row>
    <row r="23" spans="2:8">
      <c r="B23" s="291"/>
      <c r="C23" s="291"/>
      <c r="D23" s="291"/>
      <c r="E23" s="291"/>
      <c r="F23" s="291"/>
      <c r="G23" s="291"/>
      <c r="H23" s="291"/>
    </row>
    <row r="24" spans="2:8">
      <c r="B24" s="291"/>
      <c r="C24" s="291"/>
      <c r="D24" s="291"/>
      <c r="E24" s="291"/>
      <c r="F24" s="291"/>
      <c r="G24" s="291"/>
      <c r="H24" s="291"/>
    </row>
    <row r="25" spans="2:8">
      <c r="B25" s="291"/>
      <c r="C25" s="291"/>
      <c r="D25" s="291"/>
      <c r="E25" s="291"/>
      <c r="F25" s="291"/>
      <c r="G25" s="291"/>
      <c r="H25" s="291"/>
    </row>
    <row r="26" spans="2:8">
      <c r="B26" s="291"/>
      <c r="C26" s="291"/>
      <c r="D26" s="291"/>
      <c r="E26" s="291"/>
      <c r="F26" s="291"/>
      <c r="G26" s="291"/>
      <c r="H26" s="291"/>
    </row>
    <row r="27" spans="2:8">
      <c r="B27" s="291"/>
      <c r="C27" s="291"/>
      <c r="D27" s="291"/>
      <c r="E27" s="291"/>
      <c r="F27" s="291"/>
      <c r="G27" s="291"/>
      <c r="H27" s="291"/>
    </row>
    <row r="28" spans="2:8">
      <c r="B28" s="291"/>
      <c r="C28" s="291"/>
      <c r="D28" s="291"/>
      <c r="E28" s="291"/>
      <c r="F28" s="291"/>
      <c r="G28" s="291"/>
      <c r="H28" s="291"/>
    </row>
    <row r="29" spans="2:8">
      <c r="B29" s="291"/>
      <c r="C29" s="291"/>
      <c r="D29" s="291"/>
      <c r="E29" s="291"/>
      <c r="F29" s="291"/>
      <c r="G29" s="291"/>
      <c r="H29" s="291"/>
    </row>
    <row r="30" spans="2:8">
      <c r="B30" s="291"/>
      <c r="C30" s="291"/>
      <c r="D30" s="291"/>
      <c r="E30" s="291"/>
      <c r="F30" s="291"/>
      <c r="G30" s="291"/>
      <c r="H30" s="291"/>
    </row>
    <row r="31" spans="2:8">
      <c r="B31" s="291"/>
      <c r="C31" s="291"/>
      <c r="D31" s="291"/>
      <c r="E31" s="291"/>
      <c r="F31" s="291"/>
      <c r="G31" s="291"/>
      <c r="H31" s="291"/>
    </row>
    <row r="32" spans="2:8">
      <c r="B32" s="291"/>
      <c r="C32" s="291"/>
      <c r="D32" s="291"/>
      <c r="E32" s="291"/>
      <c r="F32" s="291"/>
      <c r="G32" s="291"/>
      <c r="H32" s="291"/>
    </row>
  </sheetData>
  <mergeCells count="2">
    <mergeCell ref="B2:H2"/>
    <mergeCell ref="B4:H3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topLeftCell="A3" zoomScale="125" workbookViewId="0">
      <selection activeCell="E5" sqref="E5:E6"/>
    </sheetView>
  </sheetViews>
  <sheetFormatPr baseColWidth="10" defaultRowHeight="15"/>
  <cols>
    <col min="2" max="2" width="25.33203125" customWidth="1"/>
    <col min="3" max="3" width="19.1640625" customWidth="1"/>
    <col min="4" max="4" width="18.6640625" customWidth="1"/>
    <col min="5" max="5" width="22.33203125" customWidth="1"/>
  </cols>
  <sheetData>
    <row r="2" spans="2:5" ht="16">
      <c r="B2" s="239" t="s">
        <v>95</v>
      </c>
      <c r="C2" s="239"/>
      <c r="D2" s="239"/>
      <c r="E2" s="239"/>
    </row>
    <row r="3" spans="2:5" ht="81.75" customHeight="1"/>
    <row r="5" spans="2:5" s="84" customFormat="1" ht="30" customHeight="1">
      <c r="B5" s="292" t="s">
        <v>96</v>
      </c>
      <c r="C5" s="98" t="s">
        <v>134</v>
      </c>
      <c r="D5" s="98" t="s">
        <v>140</v>
      </c>
      <c r="E5" s="292" t="s">
        <v>145</v>
      </c>
    </row>
    <row r="6" spans="2:5" s="84" customFormat="1" ht="30" customHeight="1">
      <c r="B6" s="292"/>
      <c r="C6" s="98" t="s">
        <v>135</v>
      </c>
      <c r="D6" s="98" t="s">
        <v>139</v>
      </c>
      <c r="E6" s="292"/>
    </row>
    <row r="7" spans="2:5" ht="30" customHeight="1">
      <c r="B7" s="86" t="s">
        <v>97</v>
      </c>
      <c r="C7" s="150">
        <v>0.08</v>
      </c>
      <c r="D7" s="150">
        <v>0.97219999999999995</v>
      </c>
      <c r="E7" s="151" t="s">
        <v>124</v>
      </c>
    </row>
    <row r="8" spans="2:5" ht="46" customHeight="1">
      <c r="B8" s="86" t="s">
        <v>98</v>
      </c>
      <c r="C8" s="150">
        <v>0.13</v>
      </c>
      <c r="D8" s="150">
        <v>0.95830000000000004</v>
      </c>
      <c r="E8" s="151" t="s">
        <v>124</v>
      </c>
    </row>
    <row r="9" spans="2:5" ht="30" customHeight="1">
      <c r="B9" s="86" t="s">
        <v>99</v>
      </c>
      <c r="C9" s="150">
        <v>0</v>
      </c>
      <c r="D9" s="150">
        <v>1</v>
      </c>
      <c r="E9" s="151" t="s">
        <v>124</v>
      </c>
    </row>
    <row r="10" spans="2:5" ht="30" customHeight="1">
      <c r="B10" s="86" t="s">
        <v>100</v>
      </c>
      <c r="C10" s="150">
        <v>0</v>
      </c>
      <c r="D10" s="150">
        <v>0.89580000000000004</v>
      </c>
      <c r="E10" s="151" t="s">
        <v>124</v>
      </c>
    </row>
    <row r="11" spans="2:5" ht="44" customHeight="1">
      <c r="B11" s="86" t="s">
        <v>101</v>
      </c>
      <c r="C11" s="150">
        <v>0</v>
      </c>
      <c r="D11" s="150">
        <v>0</v>
      </c>
      <c r="E11" s="151" t="s">
        <v>124</v>
      </c>
    </row>
    <row r="12" spans="2:5" ht="30" customHeight="1">
      <c r="B12" s="86" t="s">
        <v>102</v>
      </c>
      <c r="C12" s="150">
        <v>0</v>
      </c>
      <c r="D12" s="150">
        <v>0.83330000000000004</v>
      </c>
      <c r="E12" s="151" t="s">
        <v>124</v>
      </c>
    </row>
    <row r="13" spans="2:5" ht="36" customHeight="1">
      <c r="B13" s="85" t="s">
        <v>103</v>
      </c>
      <c r="C13" s="99">
        <v>0.03</v>
      </c>
      <c r="D13" s="99">
        <v>0.89839999999999998</v>
      </c>
      <c r="E13" s="100" t="s">
        <v>124</v>
      </c>
    </row>
    <row r="16" spans="2:5">
      <c r="B16" s="6" t="s">
        <v>228</v>
      </c>
    </row>
  </sheetData>
  <mergeCells count="3">
    <mergeCell ref="B5:B6"/>
    <mergeCell ref="E5:E6"/>
    <mergeCell ref="B2:E2"/>
  </mergeCells>
  <pageMargins left="0.75" right="0.75" top="1" bottom="1" header="0.5" footer="0.5"/>
  <pageSetup orientation="portrait" horizontalDpi="4294967292" verticalDpi="429496729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BA49431-3235-9D4D-9752-A18FA23DDF36}">
          <x14:formula1>
            <xm:f>Lista!$C$2:$C$5</xm:f>
          </x14:formula1>
          <xm:sqref>E7:E13</xm:sqref>
        </x14:dataValidation>
      </x14:dataValidations>
    </ex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889B8-4FF5-FE45-BBDC-5A813E46EB16}">
  <dimension ref="B2:E5"/>
  <sheetViews>
    <sheetView workbookViewId="0">
      <selection activeCell="G12" sqref="G12"/>
    </sheetView>
  </sheetViews>
  <sheetFormatPr baseColWidth="10" defaultRowHeight="15"/>
  <sheetData>
    <row r="2" spans="2:5">
      <c r="B2" t="s">
        <v>128</v>
      </c>
      <c r="C2" t="s">
        <v>128</v>
      </c>
      <c r="E2" t="s">
        <v>128</v>
      </c>
    </row>
    <row r="3" spans="2:5">
      <c r="B3" t="s">
        <v>126</v>
      </c>
      <c r="C3" t="s">
        <v>124</v>
      </c>
      <c r="E3" t="s">
        <v>131</v>
      </c>
    </row>
    <row r="4" spans="2:5">
      <c r="B4" t="s">
        <v>127</v>
      </c>
      <c r="C4" t="s">
        <v>129</v>
      </c>
      <c r="E4" t="s">
        <v>132</v>
      </c>
    </row>
    <row r="5" spans="2:5">
      <c r="C5" t="s">
        <v>125</v>
      </c>
      <c r="E5" t="s">
        <v>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29"/>
  <sheetViews>
    <sheetView showGridLines="0" zoomScale="107" workbookViewId="0">
      <selection activeCell="B2" sqref="B2:I26"/>
    </sheetView>
  </sheetViews>
  <sheetFormatPr baseColWidth="10" defaultRowHeight="15"/>
  <cols>
    <col min="9" max="9" width="18.1640625" customWidth="1"/>
    <col min="11" max="11" width="27.5" customWidth="1"/>
    <col min="12" max="12" width="18.6640625" customWidth="1"/>
    <col min="13" max="13" width="36.1640625" customWidth="1"/>
  </cols>
  <sheetData>
    <row r="1" spans="2:13" ht="16" thickBot="1"/>
    <row r="2" spans="2:13" ht="39" customHeight="1" thickBot="1">
      <c r="B2" s="158" t="s">
        <v>148</v>
      </c>
      <c r="C2" s="159"/>
      <c r="D2" s="159"/>
      <c r="E2" s="159"/>
      <c r="F2" s="159"/>
      <c r="G2" s="159"/>
      <c r="H2" s="159"/>
      <c r="I2" s="160"/>
    </row>
    <row r="3" spans="2:13" s="40" customFormat="1" ht="34" customHeight="1">
      <c r="B3" s="161" t="s">
        <v>277</v>
      </c>
      <c r="C3" s="162"/>
      <c r="D3" s="162"/>
      <c r="E3" s="162"/>
      <c r="F3" s="162"/>
      <c r="G3" s="162"/>
      <c r="H3" s="162"/>
      <c r="I3" s="163"/>
    </row>
    <row r="4" spans="2:13" ht="15" customHeight="1">
      <c r="B4" s="161"/>
      <c r="C4" s="162"/>
      <c r="D4" s="162"/>
      <c r="E4" s="162"/>
      <c r="F4" s="162"/>
      <c r="G4" s="162"/>
      <c r="H4" s="162"/>
      <c r="I4" s="163"/>
    </row>
    <row r="5" spans="2:13">
      <c r="B5" s="161"/>
      <c r="C5" s="162"/>
      <c r="D5" s="162"/>
      <c r="E5" s="162"/>
      <c r="F5" s="162"/>
      <c r="G5" s="162"/>
      <c r="H5" s="162"/>
      <c r="I5" s="163"/>
    </row>
    <row r="6" spans="2:13">
      <c r="B6" s="161"/>
      <c r="C6" s="162"/>
      <c r="D6" s="162"/>
      <c r="E6" s="162"/>
      <c r="F6" s="162"/>
      <c r="G6" s="162"/>
      <c r="H6" s="162"/>
      <c r="I6" s="163"/>
    </row>
    <row r="7" spans="2:13">
      <c r="B7" s="161"/>
      <c r="C7" s="162"/>
      <c r="D7" s="162"/>
      <c r="E7" s="162"/>
      <c r="F7" s="162"/>
      <c r="G7" s="162"/>
      <c r="H7" s="162"/>
      <c r="I7" s="163"/>
    </row>
    <row r="8" spans="2:13" ht="16" thickBot="1">
      <c r="B8" s="161"/>
      <c r="C8" s="162"/>
      <c r="D8" s="162"/>
      <c r="E8" s="162"/>
      <c r="F8" s="162"/>
      <c r="G8" s="162"/>
      <c r="H8" s="162"/>
      <c r="I8" s="163"/>
    </row>
    <row r="9" spans="2:13" ht="16" thickBot="1">
      <c r="B9" s="161"/>
      <c r="C9" s="162"/>
      <c r="D9" s="162"/>
      <c r="E9" s="162"/>
      <c r="F9" s="162"/>
      <c r="G9" s="162"/>
      <c r="H9" s="162"/>
      <c r="I9" s="163"/>
      <c r="K9" s="120" t="s">
        <v>259</v>
      </c>
      <c r="L9" s="121" t="s">
        <v>260</v>
      </c>
      <c r="M9" s="121" t="s">
        <v>261</v>
      </c>
    </row>
    <row r="10" spans="2:13" ht="30" thickBot="1">
      <c r="B10" s="161"/>
      <c r="C10" s="162"/>
      <c r="D10" s="162"/>
      <c r="E10" s="162"/>
      <c r="F10" s="162"/>
      <c r="G10" s="162"/>
      <c r="H10" s="162"/>
      <c r="I10" s="163"/>
      <c r="K10" s="122" t="s">
        <v>262</v>
      </c>
      <c r="L10" s="123">
        <v>0</v>
      </c>
      <c r="M10" s="123">
        <v>0</v>
      </c>
    </row>
    <row r="11" spans="2:13" ht="16" thickBot="1">
      <c r="B11" s="161"/>
      <c r="C11" s="162"/>
      <c r="D11" s="162"/>
      <c r="E11" s="162"/>
      <c r="F11" s="162"/>
      <c r="G11" s="162"/>
      <c r="H11" s="162"/>
      <c r="I11" s="163"/>
      <c r="K11" s="122" t="s">
        <v>263</v>
      </c>
      <c r="L11" s="123">
        <v>0</v>
      </c>
      <c r="M11" s="123">
        <v>0</v>
      </c>
    </row>
    <row r="12" spans="2:13">
      <c r="B12" s="161"/>
      <c r="C12" s="162"/>
      <c r="D12" s="162"/>
      <c r="E12" s="162"/>
      <c r="F12" s="162"/>
      <c r="G12" s="162"/>
      <c r="H12" s="162"/>
      <c r="I12" s="163"/>
      <c r="K12" s="169" t="s">
        <v>264</v>
      </c>
      <c r="L12" s="156">
        <v>0</v>
      </c>
      <c r="M12" s="156">
        <v>0</v>
      </c>
    </row>
    <row r="13" spans="2:13" ht="16" thickBot="1">
      <c r="B13" s="161"/>
      <c r="C13" s="162"/>
      <c r="D13" s="162"/>
      <c r="E13" s="162"/>
      <c r="F13" s="162"/>
      <c r="G13" s="162"/>
      <c r="H13" s="162"/>
      <c r="I13" s="163"/>
      <c r="K13" s="170"/>
      <c r="L13" s="157"/>
      <c r="M13" s="157"/>
    </row>
    <row r="14" spans="2:13" ht="29" thickBot="1">
      <c r="B14" s="161"/>
      <c r="C14" s="162"/>
      <c r="D14" s="162"/>
      <c r="E14" s="162"/>
      <c r="F14" s="162"/>
      <c r="G14" s="162"/>
      <c r="H14" s="162"/>
      <c r="I14" s="163"/>
      <c r="K14" s="122" t="s">
        <v>265</v>
      </c>
      <c r="L14" s="123">
        <v>0</v>
      </c>
      <c r="M14" s="123">
        <v>0</v>
      </c>
    </row>
    <row r="15" spans="2:13" ht="16" thickBot="1">
      <c r="B15" s="161"/>
      <c r="C15" s="162"/>
      <c r="D15" s="162"/>
      <c r="E15" s="162"/>
      <c r="F15" s="162"/>
      <c r="G15" s="162"/>
      <c r="H15" s="162"/>
      <c r="I15" s="163"/>
      <c r="K15" s="122" t="s">
        <v>266</v>
      </c>
      <c r="L15" s="123">
        <v>0</v>
      </c>
      <c r="M15" s="123">
        <v>0</v>
      </c>
    </row>
    <row r="16" spans="2:13" ht="43" thickBot="1">
      <c r="B16" s="161"/>
      <c r="C16" s="162"/>
      <c r="D16" s="162"/>
      <c r="E16" s="162"/>
      <c r="F16" s="162"/>
      <c r="G16" s="162"/>
      <c r="H16" s="162"/>
      <c r="I16" s="163"/>
      <c r="K16" s="122" t="s">
        <v>267</v>
      </c>
      <c r="L16" s="132">
        <f>'Anexo_Descripción del Pp'!C18</f>
        <v>14686779.73</v>
      </c>
      <c r="M16" s="124">
        <v>100</v>
      </c>
    </row>
    <row r="17" spans="2:13" ht="17" thickBot="1">
      <c r="B17" s="161"/>
      <c r="C17" s="162"/>
      <c r="D17" s="162"/>
      <c r="E17" s="162"/>
      <c r="F17" s="162"/>
      <c r="G17" s="162"/>
      <c r="H17" s="162"/>
      <c r="I17" s="163"/>
      <c r="K17" s="125" t="s">
        <v>268</v>
      </c>
      <c r="L17" s="133">
        <f>L16</f>
        <v>14686779.73</v>
      </c>
      <c r="M17" s="124">
        <v>100</v>
      </c>
    </row>
    <row r="18" spans="2:13">
      <c r="B18" s="161"/>
      <c r="C18" s="162"/>
      <c r="D18" s="162"/>
      <c r="E18" s="162"/>
      <c r="F18" s="162"/>
      <c r="G18" s="162"/>
      <c r="H18" s="162"/>
      <c r="I18" s="163"/>
    </row>
    <row r="19" spans="2:13">
      <c r="B19" s="161"/>
      <c r="C19" s="162"/>
      <c r="D19" s="162"/>
      <c r="E19" s="162"/>
      <c r="F19" s="162"/>
      <c r="G19" s="162"/>
      <c r="H19" s="162"/>
      <c r="I19" s="163"/>
    </row>
    <row r="20" spans="2:13">
      <c r="B20" s="161"/>
      <c r="C20" s="162"/>
      <c r="D20" s="162"/>
      <c r="E20" s="162"/>
      <c r="F20" s="162"/>
      <c r="G20" s="162"/>
      <c r="H20" s="162"/>
      <c r="I20" s="163"/>
      <c r="K20" s="126" t="s">
        <v>269</v>
      </c>
    </row>
    <row r="21" spans="2:13">
      <c r="B21" s="161"/>
      <c r="C21" s="162"/>
      <c r="D21" s="162"/>
      <c r="E21" s="162"/>
      <c r="F21" s="162"/>
      <c r="G21" s="162"/>
      <c r="H21" s="162"/>
      <c r="I21" s="163"/>
    </row>
    <row r="22" spans="2:13">
      <c r="B22" s="161"/>
      <c r="C22" s="162"/>
      <c r="D22" s="162"/>
      <c r="E22" s="162"/>
      <c r="F22" s="162"/>
      <c r="G22" s="162"/>
      <c r="H22" s="162"/>
      <c r="I22" s="163"/>
    </row>
    <row r="23" spans="2:13">
      <c r="B23" s="161"/>
      <c r="C23" s="162"/>
      <c r="D23" s="162"/>
      <c r="E23" s="162"/>
      <c r="F23" s="162"/>
      <c r="G23" s="162"/>
      <c r="H23" s="162"/>
      <c r="I23" s="163"/>
    </row>
    <row r="24" spans="2:13">
      <c r="B24" s="161"/>
      <c r="C24" s="162"/>
      <c r="D24" s="162"/>
      <c r="E24" s="162"/>
      <c r="F24" s="162"/>
      <c r="G24" s="162"/>
      <c r="H24" s="162"/>
      <c r="I24" s="163"/>
    </row>
    <row r="25" spans="2:13">
      <c r="B25" s="161"/>
      <c r="C25" s="162"/>
      <c r="D25" s="162"/>
      <c r="E25" s="162"/>
      <c r="F25" s="162"/>
      <c r="G25" s="162"/>
      <c r="H25" s="162"/>
      <c r="I25" s="163"/>
    </row>
    <row r="26" spans="2:13" ht="207" customHeight="1">
      <c r="B26" s="164"/>
      <c r="C26" s="165"/>
      <c r="D26" s="165"/>
      <c r="E26" s="165"/>
      <c r="F26" s="165"/>
      <c r="G26" s="165"/>
      <c r="H26" s="165"/>
      <c r="I26" s="166"/>
    </row>
    <row r="27" spans="2:13">
      <c r="B27" s="39"/>
      <c r="C27" s="39"/>
      <c r="D27" s="39"/>
      <c r="E27" s="39"/>
      <c r="F27" s="39"/>
      <c r="G27" s="39"/>
      <c r="H27" s="39"/>
      <c r="I27" s="39"/>
    </row>
    <row r="28" spans="2:13">
      <c r="B28" s="39"/>
      <c r="C28" s="39"/>
      <c r="D28" s="39"/>
      <c r="E28" s="39"/>
      <c r="F28" s="39"/>
      <c r="G28" s="39"/>
      <c r="H28" s="39"/>
      <c r="I28" s="39"/>
    </row>
    <row r="29" spans="2:13" ht="37" customHeight="1">
      <c r="B29" s="167" t="s">
        <v>250</v>
      </c>
      <c r="C29" s="168"/>
      <c r="D29" s="168"/>
      <c r="E29" s="168"/>
      <c r="F29" s="168"/>
      <c r="G29" s="168"/>
      <c r="H29" s="168"/>
      <c r="I29" s="168"/>
    </row>
  </sheetData>
  <mergeCells count="6">
    <mergeCell ref="M12:M13"/>
    <mergeCell ref="B2:I2"/>
    <mergeCell ref="B3:I26"/>
    <mergeCell ref="B29:I29"/>
    <mergeCell ref="K12:K13"/>
    <mergeCell ref="L12:L13"/>
  </mergeCells>
  <hyperlinks>
    <hyperlink ref="K17" r:id="rId1" location="_ftn1" display="applewebdata://F710F186-BAE7-41B5-BC8C-AC2E6900445B/ - _ftn1" xr:uid="{904FB342-6913-5546-8951-4F409F16E6A2}"/>
    <hyperlink ref="K20" r:id="rId2" location="_ftnref1" display="applewebdata://F710F186-BAE7-41B5-BC8C-AC2E6900445B/ - _ftnref1" xr:uid="{24D660B3-9A8D-2C47-8FBB-D7EC28DBD4C9}"/>
  </hyperlinks>
  <pageMargins left="0.75" right="0.75" top="1" bottom="1" header="0.5" footer="0.5"/>
  <pageSetup orientation="portrait"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I25"/>
  <sheetViews>
    <sheetView showGridLines="0" workbookViewId="0">
      <selection activeCell="B2" sqref="B2:I23"/>
    </sheetView>
  </sheetViews>
  <sheetFormatPr baseColWidth="10" defaultRowHeight="15"/>
  <sheetData>
    <row r="1" spans="2:9" ht="16" thickBot="1"/>
    <row r="2" spans="2:9" ht="41" customHeight="1">
      <c r="B2" s="171" t="s">
        <v>149</v>
      </c>
      <c r="C2" s="172"/>
      <c r="D2" s="172"/>
      <c r="E2" s="172"/>
      <c r="F2" s="172"/>
      <c r="G2" s="172"/>
      <c r="H2" s="172"/>
      <c r="I2" s="173"/>
    </row>
    <row r="3" spans="2:9" ht="15" customHeight="1">
      <c r="B3" s="174" t="s">
        <v>270</v>
      </c>
      <c r="C3" s="175"/>
      <c r="D3" s="175"/>
      <c r="E3" s="175"/>
      <c r="F3" s="175"/>
      <c r="G3" s="175"/>
      <c r="H3" s="175"/>
      <c r="I3" s="176"/>
    </row>
    <row r="4" spans="2:9">
      <c r="B4" s="177"/>
      <c r="C4" s="178"/>
      <c r="D4" s="178"/>
      <c r="E4" s="178"/>
      <c r="F4" s="178"/>
      <c r="G4" s="178"/>
      <c r="H4" s="178"/>
      <c r="I4" s="179"/>
    </row>
    <row r="5" spans="2:9">
      <c r="B5" s="177"/>
      <c r="C5" s="178"/>
      <c r="D5" s="178"/>
      <c r="E5" s="178"/>
      <c r="F5" s="178"/>
      <c r="G5" s="178"/>
      <c r="H5" s="178"/>
      <c r="I5" s="179"/>
    </row>
    <row r="6" spans="2:9">
      <c r="B6" s="177"/>
      <c r="C6" s="178"/>
      <c r="D6" s="178"/>
      <c r="E6" s="178"/>
      <c r="F6" s="178"/>
      <c r="G6" s="178"/>
      <c r="H6" s="178"/>
      <c r="I6" s="179"/>
    </row>
    <row r="7" spans="2:9">
      <c r="B7" s="177"/>
      <c r="C7" s="178"/>
      <c r="D7" s="178"/>
      <c r="E7" s="178"/>
      <c r="F7" s="178"/>
      <c r="G7" s="178"/>
      <c r="H7" s="178"/>
      <c r="I7" s="179"/>
    </row>
    <row r="8" spans="2:9">
      <c r="B8" s="177"/>
      <c r="C8" s="178"/>
      <c r="D8" s="178"/>
      <c r="E8" s="178"/>
      <c r="F8" s="178"/>
      <c r="G8" s="178"/>
      <c r="H8" s="178"/>
      <c r="I8" s="179"/>
    </row>
    <row r="9" spans="2:9">
      <c r="B9" s="177"/>
      <c r="C9" s="178"/>
      <c r="D9" s="178"/>
      <c r="E9" s="178"/>
      <c r="F9" s="178"/>
      <c r="G9" s="178"/>
      <c r="H9" s="178"/>
      <c r="I9" s="179"/>
    </row>
    <row r="10" spans="2:9">
      <c r="B10" s="177"/>
      <c r="C10" s="178"/>
      <c r="D10" s="178"/>
      <c r="E10" s="178"/>
      <c r="F10" s="178"/>
      <c r="G10" s="178"/>
      <c r="H10" s="178"/>
      <c r="I10" s="179"/>
    </row>
    <row r="11" spans="2:9">
      <c r="B11" s="177"/>
      <c r="C11" s="178"/>
      <c r="D11" s="178"/>
      <c r="E11" s="178"/>
      <c r="F11" s="178"/>
      <c r="G11" s="178"/>
      <c r="H11" s="178"/>
      <c r="I11" s="179"/>
    </row>
    <row r="12" spans="2:9">
      <c r="B12" s="177"/>
      <c r="C12" s="178"/>
      <c r="D12" s="178"/>
      <c r="E12" s="178"/>
      <c r="F12" s="178"/>
      <c r="G12" s="178"/>
      <c r="H12" s="178"/>
      <c r="I12" s="179"/>
    </row>
    <row r="13" spans="2:9">
      <c r="B13" s="177"/>
      <c r="C13" s="178"/>
      <c r="D13" s="178"/>
      <c r="E13" s="178"/>
      <c r="F13" s="178"/>
      <c r="G13" s="178"/>
      <c r="H13" s="178"/>
      <c r="I13" s="179"/>
    </row>
    <row r="14" spans="2:9">
      <c r="B14" s="177"/>
      <c r="C14" s="178"/>
      <c r="D14" s="178"/>
      <c r="E14" s="178"/>
      <c r="F14" s="178"/>
      <c r="G14" s="178"/>
      <c r="H14" s="178"/>
      <c r="I14" s="179"/>
    </row>
    <row r="15" spans="2:9">
      <c r="B15" s="177"/>
      <c r="C15" s="178"/>
      <c r="D15" s="178"/>
      <c r="E15" s="178"/>
      <c r="F15" s="178"/>
      <c r="G15" s="178"/>
      <c r="H15" s="178"/>
      <c r="I15" s="179"/>
    </row>
    <row r="16" spans="2:9">
      <c r="B16" s="177"/>
      <c r="C16" s="178"/>
      <c r="D16" s="178"/>
      <c r="E16" s="178"/>
      <c r="F16" s="178"/>
      <c r="G16" s="178"/>
      <c r="H16" s="178"/>
      <c r="I16" s="179"/>
    </row>
    <row r="17" spans="2:9">
      <c r="B17" s="177"/>
      <c r="C17" s="178"/>
      <c r="D17" s="178"/>
      <c r="E17" s="178"/>
      <c r="F17" s="178"/>
      <c r="G17" s="178"/>
      <c r="H17" s="178"/>
      <c r="I17" s="179"/>
    </row>
    <row r="18" spans="2:9">
      <c r="B18" s="177"/>
      <c r="C18" s="178"/>
      <c r="D18" s="178"/>
      <c r="E18" s="178"/>
      <c r="F18" s="178"/>
      <c r="G18" s="178"/>
      <c r="H18" s="178"/>
      <c r="I18" s="179"/>
    </row>
    <row r="19" spans="2:9">
      <c r="B19" s="177"/>
      <c r="C19" s="178"/>
      <c r="D19" s="178"/>
      <c r="E19" s="178"/>
      <c r="F19" s="178"/>
      <c r="G19" s="178"/>
      <c r="H19" s="178"/>
      <c r="I19" s="179"/>
    </row>
    <row r="20" spans="2:9">
      <c r="B20" s="177"/>
      <c r="C20" s="178"/>
      <c r="D20" s="178"/>
      <c r="E20" s="178"/>
      <c r="F20" s="178"/>
      <c r="G20" s="178"/>
      <c r="H20" s="178"/>
      <c r="I20" s="179"/>
    </row>
    <row r="21" spans="2:9">
      <c r="B21" s="177"/>
      <c r="C21" s="178"/>
      <c r="D21" s="178"/>
      <c r="E21" s="178"/>
      <c r="F21" s="178"/>
      <c r="G21" s="178"/>
      <c r="H21" s="178"/>
      <c r="I21" s="179"/>
    </row>
    <row r="22" spans="2:9">
      <c r="B22" s="177"/>
      <c r="C22" s="178"/>
      <c r="D22" s="178"/>
      <c r="E22" s="178"/>
      <c r="F22" s="178"/>
      <c r="G22" s="178"/>
      <c r="H22" s="178"/>
      <c r="I22" s="179"/>
    </row>
    <row r="23" spans="2:9" ht="159" customHeight="1">
      <c r="B23" s="180"/>
      <c r="C23" s="181"/>
      <c r="D23" s="181"/>
      <c r="E23" s="181"/>
      <c r="F23" s="181"/>
      <c r="G23" s="181"/>
      <c r="H23" s="181"/>
      <c r="I23" s="182"/>
    </row>
    <row r="24" spans="2:9" ht="36" customHeight="1"/>
    <row r="25" spans="2:9" ht="41" customHeight="1">
      <c r="B25" s="168" t="s">
        <v>152</v>
      </c>
      <c r="C25" s="168"/>
      <c r="D25" s="168"/>
      <c r="E25" s="168"/>
      <c r="F25" s="168"/>
      <c r="G25" s="168"/>
      <c r="H25" s="168"/>
      <c r="I25" s="168"/>
    </row>
  </sheetData>
  <mergeCells count="3">
    <mergeCell ref="B2:I2"/>
    <mergeCell ref="B3:I23"/>
    <mergeCell ref="B25:I25"/>
  </mergeCells>
  <pageMargins left="0.75" right="0.75" top="1" bottom="1" header="0.5" footer="0.5"/>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K22"/>
  <sheetViews>
    <sheetView showGridLines="0" topLeftCell="A2" workbookViewId="0">
      <selection activeCell="C16" sqref="B3:C18"/>
    </sheetView>
  </sheetViews>
  <sheetFormatPr baseColWidth="10" defaultRowHeight="15"/>
  <cols>
    <col min="1" max="1" width="3.6640625" customWidth="1"/>
    <col min="2" max="2" width="21.5" customWidth="1"/>
    <col min="3" max="3" width="102.5" customWidth="1"/>
  </cols>
  <sheetData>
    <row r="2" spans="2:11" ht="16">
      <c r="B2" s="183" t="s">
        <v>43</v>
      </c>
      <c r="C2" s="183"/>
    </row>
    <row r="3" spans="2:11">
      <c r="B3" s="14" t="s">
        <v>6</v>
      </c>
      <c r="C3" s="134" t="s">
        <v>278</v>
      </c>
      <c r="D3" s="134"/>
      <c r="E3" s="134"/>
      <c r="F3" s="134"/>
      <c r="G3" s="134"/>
      <c r="H3" s="134"/>
      <c r="I3" s="134"/>
      <c r="J3" s="134"/>
      <c r="K3" s="134"/>
    </row>
    <row r="4" spans="2:11">
      <c r="B4" s="14" t="s">
        <v>7</v>
      </c>
      <c r="C4" s="14" t="s">
        <v>279</v>
      </c>
      <c r="D4" s="14"/>
      <c r="E4" s="14"/>
      <c r="F4" s="14"/>
      <c r="G4" s="14"/>
      <c r="H4" s="14"/>
      <c r="I4" s="14"/>
      <c r="J4" s="14"/>
      <c r="K4" s="14"/>
    </row>
    <row r="5" spans="2:11">
      <c r="B5" s="14" t="s">
        <v>8</v>
      </c>
      <c r="C5" s="14" t="s">
        <v>280</v>
      </c>
      <c r="D5" s="14"/>
      <c r="E5" s="14"/>
      <c r="F5" s="14"/>
      <c r="G5" s="14"/>
      <c r="H5" s="14"/>
      <c r="I5" s="14"/>
      <c r="J5" s="14"/>
      <c r="K5" s="14"/>
    </row>
    <row r="6" spans="2:11">
      <c r="B6" s="14" t="s">
        <v>9</v>
      </c>
      <c r="C6" s="14" t="s">
        <v>281</v>
      </c>
      <c r="D6" s="14"/>
      <c r="E6" s="14"/>
      <c r="F6" s="14"/>
      <c r="G6" s="14"/>
      <c r="H6" s="14"/>
      <c r="I6" s="14"/>
      <c r="J6" s="14"/>
      <c r="K6" s="14"/>
    </row>
    <row r="7" spans="2:11">
      <c r="B7" s="14" t="s">
        <v>10</v>
      </c>
      <c r="C7" s="14" t="s">
        <v>276</v>
      </c>
      <c r="D7" s="14"/>
      <c r="E7" s="14"/>
      <c r="F7" s="14"/>
      <c r="G7" s="14"/>
      <c r="H7" s="14"/>
      <c r="I7" s="14"/>
      <c r="J7" s="14"/>
      <c r="K7" s="14"/>
    </row>
    <row r="8" spans="2:11">
      <c r="B8" s="14" t="s">
        <v>11</v>
      </c>
      <c r="C8" s="14" t="s">
        <v>137</v>
      </c>
      <c r="D8" s="14"/>
      <c r="E8" s="14"/>
      <c r="F8" s="14"/>
      <c r="G8" s="14"/>
      <c r="H8" s="14"/>
      <c r="I8" s="14"/>
      <c r="J8" s="14"/>
      <c r="K8" s="14"/>
    </row>
    <row r="10" spans="2:11" s="2" customFormat="1" ht="40" customHeight="1">
      <c r="B10" s="43" t="s">
        <v>0</v>
      </c>
      <c r="C10" s="43" t="s">
        <v>1</v>
      </c>
    </row>
    <row r="11" spans="2:11" s="1" customFormat="1" ht="60" customHeight="1">
      <c r="B11" s="60" t="s">
        <v>2</v>
      </c>
      <c r="C11" s="61" t="s">
        <v>282</v>
      </c>
    </row>
    <row r="12" spans="2:11" s="1" customFormat="1" ht="60" customHeight="1">
      <c r="B12" s="60" t="s">
        <v>3</v>
      </c>
      <c r="C12" s="61" t="s">
        <v>283</v>
      </c>
    </row>
    <row r="13" spans="2:11" ht="50" customHeight="1">
      <c r="B13" s="184" t="s">
        <v>4</v>
      </c>
      <c r="C13" s="190" t="s">
        <v>285</v>
      </c>
    </row>
    <row r="14" spans="2:11" ht="50" customHeight="1">
      <c r="B14" s="185"/>
      <c r="C14" s="191"/>
    </row>
    <row r="15" spans="2:11">
      <c r="B15" s="186"/>
      <c r="C15" s="191"/>
    </row>
    <row r="16" spans="2:11" ht="50" customHeight="1">
      <c r="B16" s="187" t="s">
        <v>5</v>
      </c>
      <c r="C16" s="192" t="s">
        <v>284</v>
      </c>
    </row>
    <row r="17" spans="2:3" ht="50" customHeight="1">
      <c r="B17" s="188"/>
      <c r="C17" s="192"/>
    </row>
    <row r="18" spans="2:3" ht="50" customHeight="1">
      <c r="B18" s="189"/>
      <c r="C18" s="192"/>
    </row>
    <row r="22" spans="2:3">
      <c r="B22" s="62" t="s">
        <v>153</v>
      </c>
    </row>
  </sheetData>
  <mergeCells count="5">
    <mergeCell ref="B2:C2"/>
    <mergeCell ref="B13:B15"/>
    <mergeCell ref="B16:B18"/>
    <mergeCell ref="C13:C15"/>
    <mergeCell ref="C16:C18"/>
  </mergeCells>
  <phoneticPr fontId="28" type="noConversion"/>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P23"/>
  <sheetViews>
    <sheetView showGridLines="0" zoomScale="70" zoomScaleNormal="70" zoomScalePageLayoutView="75" workbookViewId="0">
      <selection activeCell="O16" sqref="B3:O18"/>
    </sheetView>
  </sheetViews>
  <sheetFormatPr baseColWidth="10" defaultRowHeight="15"/>
  <cols>
    <col min="1" max="1" width="3.1640625" customWidth="1"/>
    <col min="2" max="2" width="20.1640625" customWidth="1"/>
    <col min="3" max="3" width="23.83203125" customWidth="1"/>
    <col min="4" max="4" width="25.83203125" customWidth="1"/>
    <col min="5" max="5" width="9" customWidth="1"/>
    <col min="6" max="6" width="11.5" customWidth="1"/>
    <col min="7" max="7" width="13.5" bestFit="1" customWidth="1"/>
    <col min="8" max="8" width="15.5" customWidth="1"/>
    <col min="9" max="9" width="11.5" customWidth="1"/>
    <col min="10" max="10" width="15.6640625" customWidth="1"/>
    <col min="11" max="11" width="10.83203125" customWidth="1"/>
    <col min="12" max="12" width="13.83203125" customWidth="1"/>
    <col min="13" max="14" width="12" customWidth="1"/>
    <col min="15" max="15" width="22" customWidth="1"/>
  </cols>
  <sheetData>
    <row r="2" spans="1:16" ht="24" customHeight="1">
      <c r="B2" s="183" t="s">
        <v>44</v>
      </c>
      <c r="C2" s="183"/>
      <c r="D2" s="183"/>
      <c r="E2" s="183"/>
      <c r="F2" s="183"/>
      <c r="G2" s="183"/>
      <c r="H2" s="183"/>
      <c r="I2" s="183"/>
      <c r="J2" s="183"/>
      <c r="K2" s="183"/>
      <c r="L2" s="183"/>
      <c r="M2" s="183"/>
      <c r="N2" s="183"/>
      <c r="O2" s="183"/>
    </row>
    <row r="3" spans="1:16">
      <c r="B3" s="14" t="s">
        <v>6</v>
      </c>
      <c r="C3" s="202" t="str">
        <f>ANEXO_3!$C$3</f>
        <v>FORTAMUN</v>
      </c>
      <c r="D3" s="202"/>
      <c r="E3" s="202"/>
      <c r="F3" s="202"/>
      <c r="G3" s="202"/>
      <c r="H3" s="202"/>
      <c r="I3" s="202"/>
      <c r="J3" s="202"/>
      <c r="K3" s="202"/>
      <c r="L3" s="202"/>
      <c r="M3" s="202"/>
      <c r="N3" s="202"/>
      <c r="O3" s="202"/>
    </row>
    <row r="4" spans="1:16">
      <c r="B4" s="14" t="s">
        <v>7</v>
      </c>
      <c r="C4" s="203" t="str">
        <f>ANEXO_3!$C$4</f>
        <v>I (005)</v>
      </c>
      <c r="D4" s="203"/>
      <c r="E4" s="203"/>
      <c r="F4" s="203"/>
      <c r="G4" s="203"/>
      <c r="H4" s="203"/>
      <c r="I4" s="203"/>
      <c r="J4" s="203"/>
      <c r="K4" s="203"/>
      <c r="L4" s="203"/>
      <c r="M4" s="203"/>
      <c r="N4" s="203"/>
      <c r="O4" s="203"/>
    </row>
    <row r="5" spans="1:16">
      <c r="B5" s="14" t="s">
        <v>8</v>
      </c>
      <c r="C5" s="203" t="str">
        <f>ANEXO_3!$C$5</f>
        <v>MUNICIPIO DE TEPEZALÁ, AGUASCALIENTES</v>
      </c>
      <c r="D5" s="203"/>
      <c r="E5" s="203"/>
      <c r="F5" s="203"/>
      <c r="G5" s="203"/>
      <c r="H5" s="203"/>
      <c r="I5" s="203"/>
      <c r="J5" s="203"/>
      <c r="K5" s="203"/>
      <c r="L5" s="203"/>
      <c r="M5" s="203"/>
      <c r="N5" s="203"/>
      <c r="O5" s="203"/>
    </row>
    <row r="6" spans="1:16">
      <c r="B6" s="14" t="s">
        <v>9</v>
      </c>
      <c r="C6" s="203" t="str">
        <f>ANEXO_3!$C$6</f>
        <v>FIANZAS</v>
      </c>
      <c r="D6" s="203"/>
      <c r="E6" s="203"/>
      <c r="F6" s="203"/>
      <c r="G6" s="203"/>
      <c r="H6" s="203"/>
      <c r="I6" s="203"/>
      <c r="J6" s="203"/>
      <c r="K6" s="203"/>
      <c r="L6" s="203"/>
      <c r="M6" s="203"/>
      <c r="N6" s="203"/>
      <c r="O6" s="203"/>
    </row>
    <row r="7" spans="1:16">
      <c r="B7" s="14" t="s">
        <v>10</v>
      </c>
      <c r="C7" s="203" t="s">
        <v>72</v>
      </c>
      <c r="D7" s="203"/>
      <c r="E7" s="203"/>
      <c r="F7" s="203"/>
      <c r="G7" s="203"/>
      <c r="H7" s="203"/>
      <c r="I7" s="203"/>
      <c r="J7" s="203"/>
      <c r="K7" s="203"/>
      <c r="L7" s="203"/>
      <c r="M7" s="203"/>
      <c r="N7" s="203"/>
      <c r="O7" s="203"/>
    </row>
    <row r="8" spans="1:16">
      <c r="B8" s="14" t="s">
        <v>11</v>
      </c>
      <c r="C8" s="203" t="s">
        <v>137</v>
      </c>
      <c r="D8" s="203"/>
      <c r="E8" s="203"/>
      <c r="F8" s="203"/>
      <c r="G8" s="203"/>
      <c r="H8" s="203"/>
      <c r="I8" s="203"/>
      <c r="J8" s="203"/>
      <c r="K8" s="203"/>
      <c r="L8" s="203"/>
      <c r="M8" s="203"/>
      <c r="N8" s="203"/>
      <c r="O8" s="203"/>
    </row>
    <row r="10" spans="1:16" s="2" customFormat="1" ht="35" customHeight="1">
      <c r="A10" s="4"/>
      <c r="B10" s="41" t="s">
        <v>12</v>
      </c>
      <c r="C10" s="41" t="s">
        <v>13</v>
      </c>
      <c r="D10" s="41" t="s">
        <v>14</v>
      </c>
      <c r="E10" s="41" t="s">
        <v>15</v>
      </c>
      <c r="F10" s="41" t="s">
        <v>16</v>
      </c>
      <c r="G10" s="41" t="s">
        <v>17</v>
      </c>
      <c r="H10" s="41" t="s">
        <v>18</v>
      </c>
      <c r="I10" s="41" t="s">
        <v>19</v>
      </c>
      <c r="J10" s="41" t="s">
        <v>20</v>
      </c>
      <c r="K10" s="42" t="s">
        <v>26</v>
      </c>
      <c r="L10" s="42" t="s">
        <v>25</v>
      </c>
      <c r="M10" s="41" t="s">
        <v>21</v>
      </c>
      <c r="N10" s="41" t="s">
        <v>22</v>
      </c>
      <c r="O10" s="105" t="s">
        <v>233</v>
      </c>
      <c r="P10" s="4"/>
    </row>
    <row r="11" spans="1:16" ht="105">
      <c r="A11" s="3"/>
      <c r="B11" s="112" t="s">
        <v>2</v>
      </c>
      <c r="C11" s="37" t="s">
        <v>290</v>
      </c>
      <c r="D11" s="37" t="s">
        <v>286</v>
      </c>
      <c r="E11" s="135" t="s">
        <v>126</v>
      </c>
      <c r="F11" s="135" t="s">
        <v>126</v>
      </c>
      <c r="G11" s="135" t="s">
        <v>126</v>
      </c>
      <c r="H11" s="135" t="s">
        <v>126</v>
      </c>
      <c r="I11" s="135" t="s">
        <v>126</v>
      </c>
      <c r="J11" s="135" t="s">
        <v>127</v>
      </c>
      <c r="K11" s="135" t="s">
        <v>126</v>
      </c>
      <c r="L11" s="135" t="s">
        <v>126</v>
      </c>
      <c r="M11" s="135" t="s">
        <v>127</v>
      </c>
      <c r="N11" s="135" t="s">
        <v>126</v>
      </c>
      <c r="O11" s="135" t="s">
        <v>126</v>
      </c>
      <c r="P11" s="3"/>
    </row>
    <row r="12" spans="1:16" ht="90">
      <c r="A12" s="3"/>
      <c r="B12" s="112" t="s">
        <v>3</v>
      </c>
      <c r="C12" s="37" t="s">
        <v>291</v>
      </c>
      <c r="D12" s="37" t="s">
        <v>287</v>
      </c>
      <c r="E12" s="135" t="s">
        <v>126</v>
      </c>
      <c r="F12" s="135" t="s">
        <v>126</v>
      </c>
      <c r="G12" s="135" t="s">
        <v>126</v>
      </c>
      <c r="H12" s="135" t="s">
        <v>126</v>
      </c>
      <c r="I12" s="135" t="s">
        <v>126</v>
      </c>
      <c r="J12" s="135" t="s">
        <v>127</v>
      </c>
      <c r="K12" s="135" t="s">
        <v>126</v>
      </c>
      <c r="L12" s="135" t="s">
        <v>126</v>
      </c>
      <c r="M12" s="135" t="s">
        <v>127</v>
      </c>
      <c r="N12" s="135" t="s">
        <v>126</v>
      </c>
      <c r="O12" s="135" t="s">
        <v>126</v>
      </c>
      <c r="P12" s="3"/>
    </row>
    <row r="13" spans="1:16" ht="50" customHeight="1">
      <c r="A13" s="3"/>
      <c r="B13" s="204" t="s">
        <v>23</v>
      </c>
      <c r="C13" s="196" t="s">
        <v>292</v>
      </c>
      <c r="D13" s="196" t="s">
        <v>288</v>
      </c>
      <c r="E13" s="193" t="s">
        <v>126</v>
      </c>
      <c r="F13" s="193" t="s">
        <v>126</v>
      </c>
      <c r="G13" s="193" t="s">
        <v>126</v>
      </c>
      <c r="H13" s="193" t="s">
        <v>126</v>
      </c>
      <c r="I13" s="193" t="s">
        <v>126</v>
      </c>
      <c r="J13" s="193" t="s">
        <v>127</v>
      </c>
      <c r="K13" s="193" t="s">
        <v>126</v>
      </c>
      <c r="L13" s="193" t="s">
        <v>126</v>
      </c>
      <c r="M13" s="193" t="s">
        <v>127</v>
      </c>
      <c r="N13" s="193" t="s">
        <v>126</v>
      </c>
      <c r="O13" s="193" t="s">
        <v>126</v>
      </c>
      <c r="P13" s="3"/>
    </row>
    <row r="14" spans="1:16" ht="50" customHeight="1">
      <c r="A14" s="5"/>
      <c r="B14" s="205"/>
      <c r="C14" s="197"/>
      <c r="D14" s="197"/>
      <c r="E14" s="194"/>
      <c r="F14" s="194"/>
      <c r="G14" s="194"/>
      <c r="H14" s="194"/>
      <c r="I14" s="194"/>
      <c r="J14" s="194"/>
      <c r="K14" s="194"/>
      <c r="L14" s="194"/>
      <c r="M14" s="194"/>
      <c r="N14" s="194"/>
      <c r="O14" s="194"/>
      <c r="P14" s="5"/>
    </row>
    <row r="15" spans="1:16" ht="50" customHeight="1">
      <c r="A15" s="5"/>
      <c r="B15" s="206"/>
      <c r="C15" s="198"/>
      <c r="D15" s="198"/>
      <c r="E15" s="195"/>
      <c r="F15" s="195"/>
      <c r="G15" s="195"/>
      <c r="H15" s="195"/>
      <c r="I15" s="195"/>
      <c r="J15" s="195"/>
      <c r="K15" s="195"/>
      <c r="L15" s="195"/>
      <c r="M15" s="195"/>
      <c r="N15" s="195"/>
      <c r="O15" s="195"/>
      <c r="P15" s="5"/>
    </row>
    <row r="16" spans="1:16" ht="50" customHeight="1">
      <c r="A16" s="5"/>
      <c r="B16" s="204" t="s">
        <v>5</v>
      </c>
      <c r="C16" s="196" t="s">
        <v>293</v>
      </c>
      <c r="D16" s="196" t="s">
        <v>289</v>
      </c>
      <c r="E16" s="193" t="s">
        <v>126</v>
      </c>
      <c r="F16" s="193" t="s">
        <v>126</v>
      </c>
      <c r="G16" s="193" t="s">
        <v>126</v>
      </c>
      <c r="H16" s="193" t="s">
        <v>126</v>
      </c>
      <c r="I16" s="193" t="s">
        <v>126</v>
      </c>
      <c r="J16" s="193" t="s">
        <v>127</v>
      </c>
      <c r="K16" s="193" t="s">
        <v>126</v>
      </c>
      <c r="L16" s="193" t="s">
        <v>126</v>
      </c>
      <c r="M16" s="193" t="s">
        <v>127</v>
      </c>
      <c r="N16" s="193" t="s">
        <v>126</v>
      </c>
      <c r="O16" s="193" t="s">
        <v>126</v>
      </c>
      <c r="P16" s="5"/>
    </row>
    <row r="17" spans="1:16" ht="50" customHeight="1">
      <c r="A17" s="5"/>
      <c r="B17" s="205"/>
      <c r="C17" s="197"/>
      <c r="D17" s="197"/>
      <c r="E17" s="194"/>
      <c r="F17" s="194"/>
      <c r="G17" s="194"/>
      <c r="H17" s="194"/>
      <c r="I17" s="194"/>
      <c r="J17" s="194"/>
      <c r="K17" s="194"/>
      <c r="L17" s="194"/>
      <c r="M17" s="194"/>
      <c r="N17" s="194"/>
      <c r="O17" s="194"/>
      <c r="P17" s="5"/>
    </row>
    <row r="18" spans="1:16" ht="50" customHeight="1">
      <c r="A18" s="3"/>
      <c r="B18" s="206"/>
      <c r="C18" s="198"/>
      <c r="D18" s="198"/>
      <c r="E18" s="195"/>
      <c r="F18" s="195"/>
      <c r="G18" s="195"/>
      <c r="H18" s="195"/>
      <c r="I18" s="195"/>
      <c r="J18" s="195"/>
      <c r="K18" s="195"/>
      <c r="L18" s="195"/>
      <c r="M18" s="195"/>
      <c r="N18" s="195"/>
      <c r="O18" s="195"/>
      <c r="P18" s="3"/>
    </row>
    <row r="19" spans="1:16">
      <c r="C19" s="28"/>
      <c r="D19" s="28"/>
    </row>
    <row r="20" spans="1:16">
      <c r="C20" s="28"/>
      <c r="D20" s="28"/>
    </row>
    <row r="21" spans="1:16">
      <c r="B21" s="200" t="s">
        <v>151</v>
      </c>
      <c r="C21" s="201"/>
      <c r="D21" s="201"/>
      <c r="E21" s="201"/>
      <c r="F21" s="201"/>
      <c r="G21" s="201"/>
      <c r="H21" s="201"/>
      <c r="I21" s="201"/>
      <c r="J21" s="201"/>
      <c r="K21" s="201"/>
      <c r="L21" s="201"/>
      <c r="M21" s="201"/>
      <c r="N21" s="201"/>
      <c r="O21" s="201"/>
    </row>
    <row r="22" spans="1:16" ht="20">
      <c r="B22" s="199"/>
      <c r="C22" s="199"/>
      <c r="D22" s="199"/>
      <c r="E22" s="199"/>
      <c r="F22" s="199"/>
      <c r="G22" s="199"/>
      <c r="H22" s="199"/>
      <c r="I22" s="199"/>
      <c r="J22" s="199"/>
      <c r="K22" s="199"/>
      <c r="L22" s="199"/>
      <c r="M22" s="199"/>
      <c r="N22" s="199"/>
      <c r="O22" s="199"/>
    </row>
    <row r="23" spans="1:16" ht="15.75" customHeight="1">
      <c r="E23" s="113"/>
      <c r="F23" s="155" t="s">
        <v>136</v>
      </c>
      <c r="G23" s="155"/>
      <c r="H23" s="155"/>
      <c r="I23" s="155"/>
      <c r="J23" s="155"/>
      <c r="K23" s="155"/>
      <c r="L23" s="155"/>
    </row>
  </sheetData>
  <mergeCells count="38">
    <mergeCell ref="F23:L23"/>
    <mergeCell ref="B22:O22"/>
    <mergeCell ref="B21:O21"/>
    <mergeCell ref="B2:O2"/>
    <mergeCell ref="C3:O3"/>
    <mergeCell ref="C4:O4"/>
    <mergeCell ref="C7:O7"/>
    <mergeCell ref="C8:O8"/>
    <mergeCell ref="C6:O6"/>
    <mergeCell ref="C5:O5"/>
    <mergeCell ref="B13:B15"/>
    <mergeCell ref="B16:B18"/>
    <mergeCell ref="D13:D15"/>
    <mergeCell ref="D16:D18"/>
    <mergeCell ref="C13:C15"/>
    <mergeCell ref="C16:C18"/>
    <mergeCell ref="O13:O15"/>
    <mergeCell ref="N13:N15"/>
    <mergeCell ref="M13:M15"/>
    <mergeCell ref="L13:L15"/>
    <mergeCell ref="K13:K15"/>
    <mergeCell ref="J13:J15"/>
    <mergeCell ref="I13:I15"/>
    <mergeCell ref="H13:H15"/>
    <mergeCell ref="G13:G15"/>
    <mergeCell ref="F13:F15"/>
    <mergeCell ref="E13:E15"/>
    <mergeCell ref="E16:E18"/>
    <mergeCell ref="F16:F18"/>
    <mergeCell ref="G16:G18"/>
    <mergeCell ref="M16:M18"/>
    <mergeCell ref="N16:N18"/>
    <mergeCell ref="O16:O18"/>
    <mergeCell ref="H16:H18"/>
    <mergeCell ref="I16:I18"/>
    <mergeCell ref="J16:J18"/>
    <mergeCell ref="K16:K18"/>
    <mergeCell ref="L16:L18"/>
  </mergeCells>
  <pageMargins left="0.7" right="0.7" top="0.75" bottom="0.75" header="0.3" footer="0.3"/>
  <pageSetup orientation="portrait" horizontalDpi="4294967292" verticalDpi="429496729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D7C13AE-F15E-F44B-A24F-699707A4C6FA}">
          <x14:formula1>
            <xm:f>Lista!$B$2:$B$4</xm:f>
          </x14:formula1>
          <xm:sqref>E11:O13 E16:O16</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0"/>
  <sheetViews>
    <sheetView showGridLines="0" topLeftCell="A12" zoomScale="110" zoomScaleNormal="110" workbookViewId="0">
      <selection activeCell="K16" sqref="B3:K18"/>
    </sheetView>
  </sheetViews>
  <sheetFormatPr baseColWidth="10" defaultRowHeight="15"/>
  <cols>
    <col min="2" max="2" width="19.6640625" customWidth="1"/>
    <col min="3" max="3" width="16.6640625" customWidth="1"/>
    <col min="4" max="4" width="7.1640625" customWidth="1"/>
    <col min="5" max="5" width="12.6640625" customWidth="1"/>
    <col min="6" max="6" width="20.83203125" customWidth="1"/>
    <col min="7" max="7" width="14.5" customWidth="1"/>
    <col min="8" max="8" width="18.1640625" customWidth="1"/>
    <col min="9" max="9" width="10" customWidth="1"/>
    <col min="10" max="10" width="14.33203125" customWidth="1"/>
    <col min="11" max="11" width="18" customWidth="1"/>
  </cols>
  <sheetData>
    <row r="2" spans="2:11" ht="16">
      <c r="B2" s="183" t="s">
        <v>146</v>
      </c>
      <c r="C2" s="183"/>
      <c r="D2" s="183"/>
      <c r="E2" s="183"/>
      <c r="F2" s="183"/>
      <c r="G2" s="183"/>
      <c r="H2" s="183"/>
      <c r="I2" s="183"/>
      <c r="J2" s="183"/>
      <c r="K2" s="183"/>
    </row>
    <row r="3" spans="2:11">
      <c r="B3" s="14" t="s">
        <v>6</v>
      </c>
      <c r="C3" s="217" t="str">
        <f>ANEXO_4!C3</f>
        <v>FORTAMUN</v>
      </c>
      <c r="D3" s="217"/>
      <c r="E3" s="217"/>
      <c r="F3" s="217"/>
      <c r="G3" s="217"/>
      <c r="H3" s="217"/>
      <c r="I3" s="217"/>
      <c r="J3" s="217"/>
      <c r="K3" s="217"/>
    </row>
    <row r="4" spans="2:11">
      <c r="B4" s="14" t="s">
        <v>7</v>
      </c>
      <c r="C4" s="217" t="str">
        <f>ANEXO_4!C4</f>
        <v>I (005)</v>
      </c>
      <c r="D4" s="217"/>
      <c r="E4" s="217"/>
      <c r="F4" s="217"/>
      <c r="G4" s="217"/>
      <c r="H4" s="217"/>
      <c r="I4" s="217"/>
      <c r="J4" s="217"/>
      <c r="K4" s="217"/>
    </row>
    <row r="5" spans="2:11">
      <c r="B5" s="14" t="s">
        <v>8</v>
      </c>
      <c r="C5" s="217" t="str">
        <f>ANEXO_4!C5</f>
        <v>MUNICIPIO DE TEPEZALÁ, AGUASCALIENTES</v>
      </c>
      <c r="D5" s="217"/>
      <c r="E5" s="217"/>
      <c r="F5" s="217"/>
      <c r="G5" s="217"/>
      <c r="H5" s="217"/>
      <c r="I5" s="217"/>
      <c r="J5" s="217"/>
      <c r="K5" s="217"/>
    </row>
    <row r="6" spans="2:11">
      <c r="B6" s="14" t="s">
        <v>9</v>
      </c>
      <c r="C6" s="217" t="str">
        <f>ANEXO_4!C6</f>
        <v>FIANZAS</v>
      </c>
      <c r="D6" s="217"/>
      <c r="E6" s="217"/>
      <c r="F6" s="217"/>
      <c r="G6" s="217"/>
      <c r="H6" s="217"/>
      <c r="I6" s="217"/>
      <c r="J6" s="217"/>
      <c r="K6" s="217"/>
    </row>
    <row r="7" spans="2:11">
      <c r="B7" s="14" t="s">
        <v>10</v>
      </c>
      <c r="C7" s="217" t="str">
        <f>ANEXO_4!C7:O7</f>
        <v>Consistencia y Resultados</v>
      </c>
      <c r="D7" s="217"/>
      <c r="E7" s="217"/>
      <c r="F7" s="217"/>
      <c r="G7" s="217"/>
      <c r="H7" s="217"/>
      <c r="I7" s="217"/>
      <c r="J7" s="217"/>
      <c r="K7" s="217"/>
    </row>
    <row r="8" spans="2:11">
      <c r="B8" s="14" t="s">
        <v>11</v>
      </c>
      <c r="C8" s="217" t="str">
        <f>ANEXO_4!C8:O8</f>
        <v>2021 (ejercicio fiscal 2020)</v>
      </c>
      <c r="D8" s="217"/>
      <c r="E8" s="217"/>
      <c r="F8" s="217"/>
      <c r="G8" s="217"/>
      <c r="H8" s="217"/>
      <c r="I8" s="217"/>
      <c r="J8" s="217"/>
      <c r="K8" s="217"/>
    </row>
    <row r="9" spans="2:11" ht="0.75" customHeight="1"/>
    <row r="10" spans="2:11" s="2" customFormat="1" ht="80.25" customHeight="1">
      <c r="B10" s="45" t="s">
        <v>12</v>
      </c>
      <c r="C10" s="21" t="s">
        <v>31</v>
      </c>
      <c r="D10" s="45" t="s">
        <v>27</v>
      </c>
      <c r="E10" s="21" t="s">
        <v>30</v>
      </c>
      <c r="F10" s="45" t="s">
        <v>28</v>
      </c>
      <c r="G10" s="21" t="s">
        <v>33</v>
      </c>
      <c r="H10" s="45" t="s">
        <v>28</v>
      </c>
      <c r="I10" s="45" t="s">
        <v>29</v>
      </c>
      <c r="J10" s="45" t="s">
        <v>28</v>
      </c>
      <c r="K10" s="21" t="s">
        <v>32</v>
      </c>
    </row>
    <row r="11" spans="2:11" s="2" customFormat="1" ht="91" customHeight="1">
      <c r="B11" s="20" t="s">
        <v>2</v>
      </c>
      <c r="C11" s="32" t="str">
        <f>ANEXO_4!C11</f>
        <v>Índice de Aplicación Prioritaria de Recursos</v>
      </c>
      <c r="D11" s="46">
        <v>1</v>
      </c>
      <c r="E11" s="49" t="s">
        <v>126</v>
      </c>
      <c r="F11" s="47" t="s">
        <v>297</v>
      </c>
      <c r="G11" s="49" t="s">
        <v>126</v>
      </c>
      <c r="H11" s="36" t="s">
        <v>298</v>
      </c>
      <c r="I11" s="49" t="s">
        <v>126</v>
      </c>
      <c r="J11" s="36" t="s">
        <v>298</v>
      </c>
      <c r="K11" s="48" t="s">
        <v>299</v>
      </c>
    </row>
    <row r="12" spans="2:11" s="2" customFormat="1" ht="89" customHeight="1">
      <c r="B12" s="20" t="s">
        <v>3</v>
      </c>
      <c r="C12" s="32" t="str">
        <f>ANEXO_4!C12</f>
        <v>Índice de Dependencia Financiera</v>
      </c>
      <c r="D12" s="46">
        <v>6.0835000000000004E-3</v>
      </c>
      <c r="E12" s="49" t="s">
        <v>127</v>
      </c>
      <c r="F12" s="47" t="s">
        <v>294</v>
      </c>
      <c r="G12" s="49" t="s">
        <v>126</v>
      </c>
      <c r="H12" s="136" t="s">
        <v>294</v>
      </c>
      <c r="I12" s="49" t="s">
        <v>126</v>
      </c>
      <c r="J12" s="136" t="s">
        <v>294</v>
      </c>
      <c r="K12" s="48" t="s">
        <v>299</v>
      </c>
    </row>
    <row r="13" spans="2:11" s="2" customFormat="1" ht="50" customHeight="1">
      <c r="B13" s="218" t="s">
        <v>23</v>
      </c>
      <c r="C13" s="221" t="str">
        <f>ANEXO_4!C13</f>
        <v>Porcentaje de avance en las metas</v>
      </c>
      <c r="D13" s="224">
        <v>1</v>
      </c>
      <c r="E13" s="213" t="s">
        <v>126</v>
      </c>
      <c r="F13" s="207" t="s">
        <v>295</v>
      </c>
      <c r="G13" s="213" t="s">
        <v>126</v>
      </c>
      <c r="H13" s="207" t="s">
        <v>295</v>
      </c>
      <c r="I13" s="213" t="s">
        <v>126</v>
      </c>
      <c r="J13" s="207" t="s">
        <v>295</v>
      </c>
      <c r="K13" s="210" t="s">
        <v>299</v>
      </c>
    </row>
    <row r="14" spans="2:11" s="2" customFormat="1" ht="50" customHeight="1">
      <c r="B14" s="219"/>
      <c r="C14" s="222"/>
      <c r="D14" s="225"/>
      <c r="E14" s="214"/>
      <c r="F14" s="208"/>
      <c r="G14" s="214"/>
      <c r="H14" s="208"/>
      <c r="I14" s="214"/>
      <c r="J14" s="208"/>
      <c r="K14" s="211"/>
    </row>
    <row r="15" spans="2:11" s="2" customFormat="1" ht="50" customHeight="1">
      <c r="B15" s="220"/>
      <c r="C15" s="223"/>
      <c r="D15" s="226"/>
      <c r="E15" s="215"/>
      <c r="F15" s="209"/>
      <c r="G15" s="215"/>
      <c r="H15" s="209"/>
      <c r="I15" s="215"/>
      <c r="J15" s="209"/>
      <c r="K15" s="212"/>
    </row>
    <row r="16" spans="2:11" s="2" customFormat="1" ht="50" customHeight="1">
      <c r="B16" s="218" t="s">
        <v>24</v>
      </c>
      <c r="C16" s="221" t="str">
        <f>ANEXO_4!C16</f>
        <v>Índice en el Ejercicio de Recursos</v>
      </c>
      <c r="D16" s="224">
        <v>1</v>
      </c>
      <c r="E16" s="213" t="s">
        <v>126</v>
      </c>
      <c r="F16" s="207" t="s">
        <v>296</v>
      </c>
      <c r="G16" s="213" t="s">
        <v>126</v>
      </c>
      <c r="H16" s="207" t="s">
        <v>296</v>
      </c>
      <c r="I16" s="213" t="s">
        <v>126</v>
      </c>
      <c r="J16" s="207" t="s">
        <v>296</v>
      </c>
      <c r="K16" s="210" t="s">
        <v>299</v>
      </c>
    </row>
    <row r="17" spans="2:11" s="2" customFormat="1" ht="50" customHeight="1">
      <c r="B17" s="219"/>
      <c r="C17" s="222"/>
      <c r="D17" s="225"/>
      <c r="E17" s="214"/>
      <c r="F17" s="208"/>
      <c r="G17" s="214"/>
      <c r="H17" s="208"/>
      <c r="I17" s="214"/>
      <c r="J17" s="208"/>
      <c r="K17" s="211"/>
    </row>
    <row r="18" spans="2:11" s="2" customFormat="1" ht="50" customHeight="1">
      <c r="B18" s="220"/>
      <c r="C18" s="223"/>
      <c r="D18" s="226"/>
      <c r="E18" s="215"/>
      <c r="F18" s="209"/>
      <c r="G18" s="215"/>
      <c r="H18" s="209"/>
      <c r="I18" s="215"/>
      <c r="J18" s="209"/>
      <c r="K18" s="212"/>
    </row>
    <row r="19" spans="2:11">
      <c r="C19" s="28"/>
    </row>
    <row r="20" spans="2:11" ht="19">
      <c r="B20" s="216" t="s">
        <v>150</v>
      </c>
      <c r="C20" s="216"/>
      <c r="D20" s="216"/>
      <c r="E20" s="216"/>
      <c r="F20" s="216"/>
      <c r="G20" s="216"/>
      <c r="H20" s="216"/>
      <c r="I20" s="216"/>
      <c r="J20" s="216"/>
      <c r="K20" s="216"/>
    </row>
  </sheetData>
  <mergeCells count="28">
    <mergeCell ref="B2:K2"/>
    <mergeCell ref="B20:K20"/>
    <mergeCell ref="C3:K3"/>
    <mergeCell ref="C4:K4"/>
    <mergeCell ref="C5:K5"/>
    <mergeCell ref="C6:K6"/>
    <mergeCell ref="C7:K7"/>
    <mergeCell ref="C8:K8"/>
    <mergeCell ref="B13:B15"/>
    <mergeCell ref="B16:B18"/>
    <mergeCell ref="C13:C15"/>
    <mergeCell ref="C16:C18"/>
    <mergeCell ref="D16:D18"/>
    <mergeCell ref="D13:D15"/>
    <mergeCell ref="E13:E15"/>
    <mergeCell ref="E16:E18"/>
    <mergeCell ref="J16:J18"/>
    <mergeCell ref="K16:K18"/>
    <mergeCell ref="K13:K15"/>
    <mergeCell ref="J13:J15"/>
    <mergeCell ref="F13:F15"/>
    <mergeCell ref="F16:F18"/>
    <mergeCell ref="G13:G15"/>
    <mergeCell ref="G16:G18"/>
    <mergeCell ref="I16:I18"/>
    <mergeCell ref="I13:I15"/>
    <mergeCell ref="H13:H15"/>
    <mergeCell ref="H16:H18"/>
  </mergeCells>
  <pageMargins left="0.7" right="0.7" top="0.75" bottom="0.75" header="0.3" footer="0.3"/>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W18"/>
  <sheetViews>
    <sheetView showGridLines="0" zoomScale="90" zoomScaleNormal="90" workbookViewId="0">
      <selection activeCell="L13" sqref="B4:L13"/>
    </sheetView>
  </sheetViews>
  <sheetFormatPr baseColWidth="10" defaultRowHeight="15"/>
  <cols>
    <col min="1" max="1" width="5" customWidth="1"/>
    <col min="2" max="2" width="21" customWidth="1"/>
    <col min="3" max="3" width="10.33203125" customWidth="1"/>
    <col min="4" max="4" width="13.83203125" customWidth="1"/>
    <col min="5" max="5" width="22.6640625" customWidth="1"/>
    <col min="6" max="6" width="16.83203125" customWidth="1"/>
    <col min="7" max="7" width="17.1640625" customWidth="1"/>
    <col min="8" max="8" width="10.33203125" customWidth="1"/>
    <col min="9" max="9" width="12.1640625" customWidth="1"/>
    <col min="10" max="10" width="10.1640625" customWidth="1"/>
    <col min="11" max="11" width="12.5" customWidth="1"/>
    <col min="12" max="12" width="18" customWidth="1"/>
  </cols>
  <sheetData>
    <row r="2" spans="2:23" ht="16">
      <c r="B2" s="183" t="s">
        <v>45</v>
      </c>
      <c r="C2" s="183"/>
      <c r="D2" s="183"/>
      <c r="E2" s="183"/>
      <c r="F2" s="183"/>
      <c r="G2" s="183"/>
      <c r="H2" s="183"/>
      <c r="I2" s="183"/>
      <c r="J2" s="183"/>
      <c r="K2" s="183"/>
      <c r="L2" s="183"/>
    </row>
    <row r="4" spans="2:23">
      <c r="B4" s="14" t="s">
        <v>6</v>
      </c>
      <c r="C4" s="227" t="str">
        <f>ANEXO_5!C3</f>
        <v>FORTAMUN</v>
      </c>
      <c r="D4" s="227"/>
      <c r="E4" s="227"/>
      <c r="F4" s="227"/>
      <c r="G4" s="227"/>
      <c r="H4" s="227"/>
      <c r="I4" s="227"/>
      <c r="J4" s="227"/>
      <c r="K4" s="227"/>
    </row>
    <row r="5" spans="2:23">
      <c r="B5" s="14" t="s">
        <v>7</v>
      </c>
      <c r="C5" s="227" t="str">
        <f>ANEXO_5!C4</f>
        <v>I (005)</v>
      </c>
      <c r="D5" s="227"/>
      <c r="E5" s="227"/>
      <c r="F5" s="227"/>
      <c r="G5" s="227"/>
      <c r="H5" s="227"/>
      <c r="I5" s="227"/>
      <c r="J5" s="227"/>
      <c r="K5" s="227"/>
    </row>
    <row r="6" spans="2:23">
      <c r="B6" s="14" t="s">
        <v>8</v>
      </c>
      <c r="C6" s="227" t="str">
        <f>ANEXO_5!C5</f>
        <v>MUNICIPIO DE TEPEZALÁ, AGUASCALIENTES</v>
      </c>
      <c r="D6" s="227"/>
      <c r="E6" s="227"/>
      <c r="F6" s="227"/>
      <c r="G6" s="227"/>
      <c r="H6" s="227"/>
      <c r="I6" s="227"/>
      <c r="J6" s="227"/>
      <c r="K6" s="227"/>
    </row>
    <row r="7" spans="2:23">
      <c r="B7" s="14" t="s">
        <v>9</v>
      </c>
      <c r="C7" s="227" t="str">
        <f>ANEXO_5!C6</f>
        <v>FIANZAS</v>
      </c>
      <c r="D7" s="227"/>
      <c r="E7" s="227"/>
      <c r="F7" s="227"/>
      <c r="G7" s="227"/>
      <c r="H7" s="227"/>
      <c r="I7" s="227"/>
      <c r="J7" s="227"/>
      <c r="K7" s="227"/>
      <c r="N7" s="14"/>
      <c r="O7" s="227"/>
      <c r="P7" s="227"/>
      <c r="Q7" s="227"/>
      <c r="R7" s="227"/>
      <c r="S7" s="227"/>
      <c r="T7" s="227"/>
      <c r="U7" s="227"/>
      <c r="V7" s="227"/>
      <c r="W7" s="227"/>
    </row>
    <row r="8" spans="2:23">
      <c r="B8" s="14" t="s">
        <v>10</v>
      </c>
      <c r="C8" s="227" t="str">
        <f>ANEXO_4!C7:O7</f>
        <v>Consistencia y Resultados</v>
      </c>
      <c r="D8" s="227"/>
      <c r="E8" s="227"/>
      <c r="F8" s="227"/>
      <c r="G8" s="227"/>
      <c r="H8" s="227"/>
      <c r="I8" s="227"/>
      <c r="J8" s="227"/>
      <c r="K8" s="227"/>
      <c r="N8" s="14"/>
      <c r="O8" s="227"/>
      <c r="P8" s="227"/>
      <c r="Q8" s="227"/>
      <c r="R8" s="227"/>
      <c r="S8" s="227"/>
      <c r="T8" s="227"/>
      <c r="U8" s="227"/>
      <c r="V8" s="227"/>
      <c r="W8" s="227"/>
    </row>
    <row r="9" spans="2:23">
      <c r="B9" s="14" t="s">
        <v>11</v>
      </c>
      <c r="C9" s="227" t="str">
        <f>ANEXO_4!C8:O8</f>
        <v>2021 (ejercicio fiscal 2020)</v>
      </c>
      <c r="D9" s="227"/>
      <c r="E9" s="227"/>
      <c r="F9" s="227"/>
      <c r="G9" s="227"/>
      <c r="H9" s="227"/>
      <c r="I9" s="227"/>
      <c r="J9" s="227"/>
      <c r="K9" s="227"/>
      <c r="N9" s="14"/>
      <c r="O9" s="227"/>
      <c r="P9" s="227"/>
      <c r="Q9" s="227"/>
      <c r="R9" s="227"/>
      <c r="S9" s="227"/>
      <c r="T9" s="227"/>
      <c r="U9" s="227"/>
      <c r="V9" s="227"/>
      <c r="W9" s="227"/>
    </row>
    <row r="10" spans="2:23">
      <c r="N10" s="14"/>
      <c r="O10" s="227"/>
      <c r="P10" s="227"/>
      <c r="Q10" s="227"/>
      <c r="R10" s="227"/>
      <c r="S10" s="227"/>
      <c r="T10" s="227"/>
      <c r="U10" s="227"/>
      <c r="V10" s="227"/>
      <c r="W10" s="227"/>
    </row>
    <row r="11" spans="2:23" s="5" customFormat="1" ht="60">
      <c r="B11" s="44" t="s">
        <v>34</v>
      </c>
      <c r="C11" s="44" t="s">
        <v>35</v>
      </c>
      <c r="D11" s="44" t="s">
        <v>36</v>
      </c>
      <c r="E11" s="44" t="s">
        <v>3</v>
      </c>
      <c r="F11" s="44" t="s">
        <v>37</v>
      </c>
      <c r="G11" s="44" t="s">
        <v>38</v>
      </c>
      <c r="H11" s="44" t="s">
        <v>39</v>
      </c>
      <c r="I11" s="44" t="s">
        <v>40</v>
      </c>
      <c r="J11" s="44" t="s">
        <v>41</v>
      </c>
      <c r="K11" s="44" t="s">
        <v>42</v>
      </c>
      <c r="L11" s="44" t="s">
        <v>28</v>
      </c>
      <c r="N11" s="14"/>
      <c r="O11" s="227"/>
      <c r="P11" s="227"/>
      <c r="Q11" s="227"/>
      <c r="R11" s="227"/>
      <c r="S11" s="227"/>
      <c r="T11" s="227"/>
      <c r="U11" s="227"/>
      <c r="V11" s="227"/>
      <c r="W11" s="227"/>
    </row>
    <row r="12" spans="2:23" ht="77">
      <c r="B12" s="65" t="s">
        <v>300</v>
      </c>
      <c r="C12" s="63" t="s">
        <v>305</v>
      </c>
      <c r="D12" s="63" t="s">
        <v>305</v>
      </c>
      <c r="E12" s="64" t="s">
        <v>302</v>
      </c>
      <c r="F12" s="63" t="s">
        <v>305</v>
      </c>
      <c r="G12" s="63" t="s">
        <v>305</v>
      </c>
      <c r="H12" s="63" t="s">
        <v>305</v>
      </c>
      <c r="I12" s="63" t="s">
        <v>305</v>
      </c>
      <c r="J12" s="137" t="s">
        <v>304</v>
      </c>
      <c r="K12" s="137" t="s">
        <v>304</v>
      </c>
      <c r="L12" s="63" t="s">
        <v>305</v>
      </c>
      <c r="N12" s="14"/>
      <c r="O12" s="227"/>
      <c r="P12" s="227"/>
      <c r="Q12" s="227"/>
      <c r="R12" s="227"/>
      <c r="S12" s="227"/>
      <c r="T12" s="227"/>
      <c r="U12" s="227"/>
      <c r="V12" s="227"/>
      <c r="W12" s="227"/>
    </row>
    <row r="13" spans="2:23" ht="121">
      <c r="B13" s="65" t="s">
        <v>301</v>
      </c>
      <c r="C13" s="63" t="s">
        <v>305</v>
      </c>
      <c r="D13" s="63" t="s">
        <v>305</v>
      </c>
      <c r="E13" s="64" t="s">
        <v>303</v>
      </c>
      <c r="F13" s="63" t="s">
        <v>305</v>
      </c>
      <c r="G13" s="63" t="s">
        <v>305</v>
      </c>
      <c r="H13" s="63" t="s">
        <v>305</v>
      </c>
      <c r="I13" s="63" t="s">
        <v>305</v>
      </c>
      <c r="J13" s="137" t="s">
        <v>304</v>
      </c>
      <c r="K13" s="137" t="s">
        <v>304</v>
      </c>
      <c r="L13" s="63" t="s">
        <v>305</v>
      </c>
    </row>
    <row r="18" spans="2:9" ht="16">
      <c r="B18" s="113"/>
      <c r="C18" s="155" t="s">
        <v>136</v>
      </c>
      <c r="D18" s="155"/>
      <c r="E18" s="155"/>
      <c r="F18" s="155"/>
      <c r="G18" s="155"/>
      <c r="H18" s="155"/>
      <c r="I18" s="155"/>
    </row>
  </sheetData>
  <mergeCells count="14">
    <mergeCell ref="O12:W12"/>
    <mergeCell ref="O7:W7"/>
    <mergeCell ref="O8:W8"/>
    <mergeCell ref="O9:W9"/>
    <mergeCell ref="O10:W10"/>
    <mergeCell ref="O11:W11"/>
    <mergeCell ref="C18:I18"/>
    <mergeCell ref="C8:K8"/>
    <mergeCell ref="C9:K9"/>
    <mergeCell ref="B2:L2"/>
    <mergeCell ref="C4:K4"/>
    <mergeCell ref="C5:K5"/>
    <mergeCell ref="C6:K6"/>
    <mergeCell ref="C7:K7"/>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18"/>
  <sheetViews>
    <sheetView showGridLines="0" topLeftCell="O1" zoomScale="106" workbookViewId="0">
      <selection activeCell="R18" sqref="A5:R18"/>
    </sheetView>
  </sheetViews>
  <sheetFormatPr baseColWidth="10" defaultRowHeight="15"/>
  <cols>
    <col min="1" max="1" width="4.33203125" customWidth="1"/>
    <col min="2" max="2" width="4.83203125" customWidth="1"/>
    <col min="3" max="3" width="22.83203125" style="35" customWidth="1"/>
    <col min="4" max="4" width="20.83203125" style="35" customWidth="1"/>
    <col min="5" max="5" width="23.1640625" customWidth="1"/>
    <col min="6" max="6" width="17.6640625" customWidth="1"/>
    <col min="7" max="7" width="16.83203125" customWidth="1"/>
    <col min="8" max="8" width="17.1640625" style="33" customWidth="1"/>
    <col min="9" max="9" width="14.5" style="33" customWidth="1"/>
    <col min="10" max="16" width="7.83203125" style="33" customWidth="1"/>
    <col min="17" max="17" width="16" style="33" customWidth="1"/>
    <col min="18" max="18" width="14.6640625" customWidth="1"/>
    <col min="19" max="20" width="8.6640625" customWidth="1"/>
  </cols>
  <sheetData>
    <row r="1" spans="1:19" ht="8" customHeight="1"/>
    <row r="2" spans="1:19" ht="13" customHeight="1">
      <c r="B2" s="228" t="s">
        <v>46</v>
      </c>
      <c r="C2" s="228"/>
      <c r="D2" s="228"/>
      <c r="E2" s="228"/>
      <c r="F2" s="228"/>
      <c r="G2" s="228"/>
      <c r="H2" s="228"/>
      <c r="I2" s="228"/>
      <c r="J2" s="228"/>
      <c r="K2" s="228"/>
      <c r="L2" s="228"/>
      <c r="M2" s="228"/>
      <c r="N2" s="228"/>
      <c r="O2" s="228"/>
      <c r="P2" s="228"/>
      <c r="Q2" s="228"/>
      <c r="R2" s="228"/>
    </row>
    <row r="3" spans="1:19" ht="16" customHeight="1">
      <c r="B3" s="229" t="s">
        <v>141</v>
      </c>
      <c r="C3" s="229"/>
      <c r="D3" s="229"/>
      <c r="E3" s="229"/>
      <c r="F3" s="229"/>
      <c r="G3" s="229"/>
      <c r="H3" s="229"/>
      <c r="I3" s="229"/>
      <c r="J3" s="229"/>
      <c r="K3" s="229"/>
      <c r="L3" s="229"/>
      <c r="M3" s="229"/>
      <c r="N3" s="229"/>
      <c r="O3" s="229"/>
      <c r="P3" s="229"/>
      <c r="Q3" s="229"/>
      <c r="R3" s="229"/>
      <c r="S3" s="229"/>
    </row>
    <row r="4" spans="1:19" ht="16" customHeight="1">
      <c r="B4" s="102"/>
      <c r="C4" s="102"/>
      <c r="D4" s="102"/>
      <c r="E4" s="102"/>
      <c r="F4" s="102"/>
      <c r="G4" s="102"/>
      <c r="H4" s="102"/>
      <c r="I4" s="102"/>
      <c r="J4" s="102"/>
      <c r="K4" s="102"/>
      <c r="L4" s="102"/>
      <c r="M4" s="102"/>
      <c r="N4" s="102"/>
      <c r="O4" s="102"/>
      <c r="P4" s="102"/>
      <c r="Q4" s="102"/>
      <c r="R4" s="102"/>
      <c r="S4" s="102"/>
    </row>
    <row r="5" spans="1:19" ht="16" customHeight="1">
      <c r="B5" s="102"/>
      <c r="C5" s="14" t="s">
        <v>6</v>
      </c>
      <c r="D5" s="227" t="str">
        <f>ANEXO_6!C4</f>
        <v>FORTAMUN</v>
      </c>
      <c r="E5" s="227"/>
      <c r="F5" s="227"/>
      <c r="G5" s="227"/>
      <c r="H5" s="227"/>
      <c r="I5" s="227"/>
      <c r="J5" s="227"/>
      <c r="K5" s="227"/>
      <c r="L5" s="227"/>
      <c r="M5" s="227"/>
      <c r="N5" s="227"/>
      <c r="O5" s="227"/>
      <c r="P5" s="227"/>
      <c r="Q5" s="227"/>
      <c r="R5" s="227"/>
      <c r="S5" s="102"/>
    </row>
    <row r="6" spans="1:19" ht="16" customHeight="1">
      <c r="B6" s="102"/>
      <c r="C6" s="14" t="s">
        <v>7</v>
      </c>
      <c r="D6" s="227" t="str">
        <f>ANEXO_6!C5</f>
        <v>I (005)</v>
      </c>
      <c r="E6" s="227"/>
      <c r="F6" s="227"/>
      <c r="G6" s="227"/>
      <c r="H6" s="227"/>
      <c r="I6" s="227"/>
      <c r="J6" s="227"/>
      <c r="K6" s="227"/>
      <c r="L6" s="227"/>
      <c r="M6" s="227"/>
      <c r="N6" s="227"/>
      <c r="O6" s="227"/>
      <c r="P6" s="227"/>
      <c r="Q6" s="227"/>
      <c r="R6" s="227"/>
      <c r="S6" s="102"/>
    </row>
    <row r="7" spans="1:19" ht="16" customHeight="1">
      <c r="B7" s="102"/>
      <c r="C7" s="14" t="s">
        <v>8</v>
      </c>
      <c r="D7" s="227" t="str">
        <f>ANEXO_6!C6</f>
        <v>MUNICIPIO DE TEPEZALÁ, AGUASCALIENTES</v>
      </c>
      <c r="E7" s="227"/>
      <c r="F7" s="227"/>
      <c r="G7" s="227"/>
      <c r="H7" s="227"/>
      <c r="I7" s="227"/>
      <c r="J7" s="227"/>
      <c r="K7" s="227"/>
      <c r="L7" s="227"/>
      <c r="M7" s="227"/>
      <c r="N7" s="227"/>
      <c r="O7" s="227"/>
      <c r="P7" s="227"/>
      <c r="Q7" s="227"/>
      <c r="R7" s="227"/>
      <c r="S7" s="102"/>
    </row>
    <row r="8" spans="1:19" ht="11" customHeight="1">
      <c r="A8" s="230"/>
      <c r="B8" s="230"/>
      <c r="C8" s="14" t="s">
        <v>9</v>
      </c>
      <c r="D8" s="227" t="str">
        <f>ANEXO_6!C7</f>
        <v>FIANZAS</v>
      </c>
      <c r="E8" s="227"/>
      <c r="F8" s="227"/>
      <c r="G8" s="227"/>
      <c r="H8" s="227"/>
      <c r="I8" s="227"/>
      <c r="J8" s="227"/>
      <c r="K8" s="227"/>
      <c r="L8" s="227"/>
      <c r="M8" s="227"/>
      <c r="N8" s="227"/>
      <c r="O8" s="227"/>
      <c r="P8" s="227"/>
      <c r="Q8" s="227"/>
      <c r="R8" s="227"/>
    </row>
    <row r="9" spans="1:19" ht="12.75" customHeight="1">
      <c r="A9" s="26"/>
      <c r="B9" s="50"/>
      <c r="C9" s="14" t="s">
        <v>10</v>
      </c>
      <c r="D9" s="227" t="str">
        <f>ANEXO_6!C8</f>
        <v>Consistencia y Resultados</v>
      </c>
      <c r="E9" s="227"/>
      <c r="F9" s="227"/>
      <c r="G9" s="227"/>
      <c r="H9" s="227"/>
      <c r="I9" s="227"/>
      <c r="J9" s="227"/>
      <c r="K9" s="227"/>
      <c r="L9" s="227"/>
      <c r="M9" s="227"/>
      <c r="N9" s="227"/>
      <c r="O9" s="227"/>
      <c r="P9" s="227"/>
      <c r="Q9" s="227"/>
      <c r="R9" s="227"/>
    </row>
    <row r="10" spans="1:19" ht="12.75" customHeight="1">
      <c r="A10" s="26"/>
      <c r="B10" s="50"/>
      <c r="C10" s="14" t="s">
        <v>11</v>
      </c>
      <c r="D10" s="227" t="s">
        <v>137</v>
      </c>
      <c r="E10" s="227"/>
      <c r="F10" s="227"/>
      <c r="G10" s="227"/>
      <c r="H10" s="227"/>
      <c r="I10" s="227"/>
      <c r="J10" s="227"/>
      <c r="K10" s="227"/>
      <c r="L10" s="227"/>
      <c r="M10" s="227"/>
      <c r="N10" s="227"/>
      <c r="O10" s="227"/>
      <c r="P10" s="227"/>
      <c r="Q10" s="227"/>
      <c r="R10" s="227"/>
    </row>
    <row r="11" spans="1:19" ht="11" customHeight="1">
      <c r="A11" s="26"/>
      <c r="B11" s="50"/>
      <c r="C11" s="34"/>
      <c r="D11" s="34"/>
      <c r="E11" s="103"/>
      <c r="F11" s="103"/>
      <c r="G11" s="233"/>
      <c r="H11" s="233"/>
      <c r="I11" s="103"/>
      <c r="J11" s="103"/>
      <c r="K11" s="103"/>
      <c r="L11" s="103"/>
      <c r="M11" s="103"/>
      <c r="N11" s="103"/>
      <c r="O11" s="103"/>
      <c r="P11" s="103"/>
      <c r="Q11" s="103"/>
      <c r="R11" s="103"/>
    </row>
    <row r="12" spans="1:19" ht="15" customHeight="1">
      <c r="A12" s="103"/>
      <c r="B12" s="103"/>
      <c r="C12" s="34"/>
      <c r="D12" s="34"/>
      <c r="E12" s="103"/>
      <c r="F12" s="103"/>
      <c r="G12" s="104"/>
      <c r="H12" s="104"/>
      <c r="I12" s="103"/>
      <c r="J12" s="103"/>
      <c r="K12" s="103"/>
      <c r="L12" s="103"/>
      <c r="M12" s="103"/>
      <c r="N12" s="103"/>
      <c r="O12" s="103"/>
      <c r="P12" s="103"/>
      <c r="Q12" s="103"/>
      <c r="R12" s="103"/>
    </row>
    <row r="13" spans="1:19" ht="24.75" customHeight="1">
      <c r="B13" s="231" t="s">
        <v>47</v>
      </c>
      <c r="C13" s="231" t="s">
        <v>156</v>
      </c>
      <c r="D13" s="231" t="s">
        <v>5</v>
      </c>
      <c r="E13" s="231" t="s">
        <v>48</v>
      </c>
      <c r="F13" s="231" t="s">
        <v>240</v>
      </c>
      <c r="G13" s="231"/>
      <c r="H13" s="231" t="s">
        <v>49</v>
      </c>
      <c r="I13" s="231" t="s">
        <v>50</v>
      </c>
      <c r="J13" s="234" t="s">
        <v>238</v>
      </c>
      <c r="K13" s="235"/>
      <c r="L13" s="235"/>
      <c r="M13" s="235"/>
      <c r="N13" s="235"/>
      <c r="O13" s="235"/>
      <c r="P13" s="236"/>
      <c r="Q13" s="231" t="s">
        <v>51</v>
      </c>
      <c r="R13" s="231" t="s">
        <v>52</v>
      </c>
    </row>
    <row r="14" spans="1:19" ht="41.25" customHeight="1">
      <c r="B14" s="232"/>
      <c r="C14" s="232"/>
      <c r="D14" s="232"/>
      <c r="E14" s="232"/>
      <c r="F14" s="110" t="s">
        <v>239</v>
      </c>
      <c r="G14" s="109" t="s">
        <v>155</v>
      </c>
      <c r="H14" s="232"/>
      <c r="I14" s="232"/>
      <c r="J14" s="111">
        <v>42979</v>
      </c>
      <c r="K14" s="111">
        <v>43160</v>
      </c>
      <c r="L14" s="111">
        <v>43344</v>
      </c>
      <c r="M14" s="111">
        <v>43525</v>
      </c>
      <c r="N14" s="111">
        <v>43709</v>
      </c>
      <c r="O14" s="111">
        <v>43891</v>
      </c>
      <c r="P14" s="111">
        <v>44075</v>
      </c>
      <c r="Q14" s="232"/>
      <c r="R14" s="232"/>
      <c r="S14" s="9"/>
    </row>
    <row r="15" spans="1:19" ht="91">
      <c r="B15" s="138">
        <v>1</v>
      </c>
      <c r="C15" s="139" t="s">
        <v>306</v>
      </c>
      <c r="D15" s="140" t="s">
        <v>307</v>
      </c>
      <c r="E15" s="141" t="s">
        <v>308</v>
      </c>
      <c r="F15" s="69">
        <v>2019</v>
      </c>
      <c r="G15" s="142">
        <v>44256</v>
      </c>
      <c r="H15" s="141" t="s">
        <v>315</v>
      </c>
      <c r="I15" s="141" t="s">
        <v>319</v>
      </c>
      <c r="J15" s="69" t="s">
        <v>299</v>
      </c>
      <c r="K15" s="69" t="s">
        <v>299</v>
      </c>
      <c r="L15" s="69" t="s">
        <v>299</v>
      </c>
      <c r="M15" s="69" t="s">
        <v>299</v>
      </c>
      <c r="N15" s="69" t="s">
        <v>299</v>
      </c>
      <c r="O15" s="69">
        <v>70</v>
      </c>
      <c r="P15" s="69">
        <v>95</v>
      </c>
      <c r="Q15" s="141" t="s">
        <v>323</v>
      </c>
      <c r="R15" s="141" t="s">
        <v>327</v>
      </c>
      <c r="S15" s="9"/>
    </row>
    <row r="16" spans="1:19" ht="91">
      <c r="B16" s="138">
        <v>2</v>
      </c>
      <c r="C16" s="139" t="s">
        <v>309</v>
      </c>
      <c r="D16" s="139" t="s">
        <v>310</v>
      </c>
      <c r="E16" s="141" t="s">
        <v>308</v>
      </c>
      <c r="F16" s="69">
        <v>2019</v>
      </c>
      <c r="G16" s="142">
        <v>44105</v>
      </c>
      <c r="H16" s="141" t="s">
        <v>316</v>
      </c>
      <c r="I16" s="141" t="s">
        <v>320</v>
      </c>
      <c r="J16" s="69" t="s">
        <v>299</v>
      </c>
      <c r="K16" s="69" t="s">
        <v>299</v>
      </c>
      <c r="L16" s="69" t="s">
        <v>299</v>
      </c>
      <c r="M16" s="69" t="s">
        <v>299</v>
      </c>
      <c r="N16" s="69" t="s">
        <v>299</v>
      </c>
      <c r="O16" s="69" t="s">
        <v>299</v>
      </c>
      <c r="P16" s="69">
        <v>100</v>
      </c>
      <c r="Q16" s="143" t="s">
        <v>324</v>
      </c>
      <c r="R16" s="141" t="s">
        <v>327</v>
      </c>
    </row>
    <row r="17" spans="2:18" ht="234">
      <c r="B17" s="138">
        <v>3</v>
      </c>
      <c r="C17" s="139" t="s">
        <v>311</v>
      </c>
      <c r="D17" s="139" t="s">
        <v>312</v>
      </c>
      <c r="E17" s="141" t="s">
        <v>308</v>
      </c>
      <c r="F17" s="69">
        <v>2019</v>
      </c>
      <c r="G17" s="142">
        <v>44348</v>
      </c>
      <c r="H17" s="141" t="s">
        <v>317</v>
      </c>
      <c r="I17" s="141" t="s">
        <v>321</v>
      </c>
      <c r="J17" s="69" t="s">
        <v>299</v>
      </c>
      <c r="K17" s="69" t="s">
        <v>299</v>
      </c>
      <c r="L17" s="69" t="s">
        <v>299</v>
      </c>
      <c r="M17" s="69" t="s">
        <v>299</v>
      </c>
      <c r="N17" s="69" t="s">
        <v>299</v>
      </c>
      <c r="O17" s="69" t="s">
        <v>299</v>
      </c>
      <c r="P17" s="69">
        <v>70</v>
      </c>
      <c r="Q17" s="143" t="s">
        <v>325</v>
      </c>
      <c r="R17" s="141" t="s">
        <v>328</v>
      </c>
    </row>
    <row r="18" spans="2:18" ht="91">
      <c r="B18" s="138">
        <v>4</v>
      </c>
      <c r="C18" s="139" t="s">
        <v>313</v>
      </c>
      <c r="D18" s="139" t="s">
        <v>314</v>
      </c>
      <c r="E18" s="141" t="s">
        <v>308</v>
      </c>
      <c r="F18" s="69">
        <v>2019</v>
      </c>
      <c r="G18" s="142">
        <v>44470</v>
      </c>
      <c r="H18" s="141" t="s">
        <v>318</v>
      </c>
      <c r="I18" s="141" t="s">
        <v>322</v>
      </c>
      <c r="J18" s="69" t="s">
        <v>299</v>
      </c>
      <c r="K18" s="69" t="s">
        <v>299</v>
      </c>
      <c r="L18" s="69" t="s">
        <v>299</v>
      </c>
      <c r="M18" s="69" t="s">
        <v>299</v>
      </c>
      <c r="N18" s="69" t="s">
        <v>299</v>
      </c>
      <c r="O18" s="69" t="s">
        <v>299</v>
      </c>
      <c r="P18" s="69">
        <v>75</v>
      </c>
      <c r="Q18" s="143" t="s">
        <v>326</v>
      </c>
      <c r="R18" s="141" t="s">
        <v>327</v>
      </c>
    </row>
  </sheetData>
  <mergeCells count="20">
    <mergeCell ref="D7:R7"/>
    <mergeCell ref="D8:R8"/>
    <mergeCell ref="D9:R9"/>
    <mergeCell ref="D10:R10"/>
    <mergeCell ref="B2:R2"/>
    <mergeCell ref="B3:S3"/>
    <mergeCell ref="A8:B8"/>
    <mergeCell ref="B13:B14"/>
    <mergeCell ref="C13:C14"/>
    <mergeCell ref="D13:D14"/>
    <mergeCell ref="G11:H11"/>
    <mergeCell ref="D5:R5"/>
    <mergeCell ref="D6:R6"/>
    <mergeCell ref="Q13:Q14"/>
    <mergeCell ref="R13:R14"/>
    <mergeCell ref="F13:G13"/>
    <mergeCell ref="J13:P13"/>
    <mergeCell ref="E13:E14"/>
    <mergeCell ref="H13:H14"/>
    <mergeCell ref="I13:I14"/>
  </mergeCells>
  <pageMargins left="0.7" right="0.7" top="0.75" bottom="0.75" header="0.3" footer="0.3"/>
  <pageSetup orientation="portrait" verticalDpi="0" r:id="rId1"/>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Z16"/>
  <sheetViews>
    <sheetView showGridLines="0" tabSelected="1" topLeftCell="A3" zoomScale="89" workbookViewId="0">
      <selection activeCell="X14" sqref="X14"/>
    </sheetView>
  </sheetViews>
  <sheetFormatPr baseColWidth="10" defaultRowHeight="15"/>
  <cols>
    <col min="2" max="2" width="4.83203125" customWidth="1"/>
    <col min="3" max="3" width="21.5" customWidth="1"/>
    <col min="4" max="4" width="12.33203125" style="2" customWidth="1"/>
    <col min="5" max="5" width="20.83203125" style="2" customWidth="1"/>
    <col min="6" max="6" width="21.83203125" style="1" customWidth="1"/>
    <col min="7" max="7" width="10.83203125" customWidth="1"/>
    <col min="8" max="9" width="15.83203125" customWidth="1"/>
    <col min="10" max="10" width="12.6640625" customWidth="1"/>
    <col min="11" max="17" width="7.83203125" customWidth="1"/>
    <col min="18" max="18" width="15.83203125" customWidth="1"/>
    <col min="19" max="19" width="17.83203125" bestFit="1" customWidth="1"/>
    <col min="20" max="21" width="2.83203125" customWidth="1"/>
    <col min="22" max="22" width="4.5" customWidth="1"/>
    <col min="23" max="23" width="3" customWidth="1"/>
    <col min="24" max="24" width="2.5" customWidth="1"/>
    <col min="25" max="25" width="8.6640625" customWidth="1"/>
    <col min="26" max="26" width="4.5" customWidth="1"/>
  </cols>
  <sheetData>
    <row r="2" spans="1:26" ht="16">
      <c r="B2" s="228" t="s">
        <v>46</v>
      </c>
      <c r="C2" s="228"/>
      <c r="D2" s="228"/>
      <c r="E2" s="228"/>
      <c r="F2" s="228"/>
      <c r="G2" s="228"/>
      <c r="H2" s="228"/>
      <c r="I2" s="228"/>
      <c r="J2" s="228"/>
      <c r="K2" s="228"/>
      <c r="L2" s="228"/>
      <c r="M2" s="228"/>
      <c r="N2" s="228"/>
      <c r="O2" s="228"/>
      <c r="P2" s="228"/>
      <c r="Q2" s="228"/>
      <c r="R2" s="228"/>
      <c r="S2" s="228"/>
      <c r="T2" s="228"/>
      <c r="U2" s="228"/>
      <c r="V2" s="228"/>
      <c r="W2" s="228"/>
      <c r="X2" s="228"/>
      <c r="Y2" s="228"/>
      <c r="Z2" s="228"/>
    </row>
    <row r="3" spans="1:26" ht="16">
      <c r="B3" s="229" t="s">
        <v>53</v>
      </c>
      <c r="C3" s="229"/>
      <c r="D3" s="229"/>
      <c r="E3" s="229"/>
      <c r="F3" s="229"/>
      <c r="G3" s="229"/>
      <c r="H3" s="229"/>
      <c r="I3" s="229"/>
      <c r="J3" s="229"/>
      <c r="K3" s="229"/>
      <c r="L3" s="229"/>
      <c r="M3" s="229"/>
      <c r="N3" s="229"/>
      <c r="O3" s="229"/>
      <c r="P3" s="229"/>
      <c r="Q3" s="229"/>
      <c r="R3" s="229"/>
      <c r="S3" s="229"/>
      <c r="T3" s="229"/>
      <c r="U3" s="229"/>
      <c r="V3" s="229"/>
      <c r="W3" s="229"/>
      <c r="X3" s="229"/>
      <c r="Y3" s="229"/>
      <c r="Z3" s="229"/>
    </row>
    <row r="4" spans="1:26" ht="16">
      <c r="B4" s="102"/>
      <c r="C4" s="14" t="s">
        <v>6</v>
      </c>
      <c r="D4" s="227" t="s">
        <v>278</v>
      </c>
      <c r="E4" s="227"/>
      <c r="F4" s="227"/>
      <c r="G4" s="227"/>
      <c r="H4" s="227"/>
      <c r="I4" s="227"/>
      <c r="J4" s="227"/>
      <c r="K4" s="227"/>
      <c r="L4" s="227"/>
      <c r="M4" s="227"/>
      <c r="N4" s="227"/>
      <c r="O4" s="227"/>
      <c r="P4" s="227"/>
      <c r="Q4" s="227"/>
      <c r="R4" s="227"/>
      <c r="S4" s="227"/>
      <c r="T4" s="102"/>
      <c r="U4" s="102"/>
      <c r="V4" s="102"/>
      <c r="W4" s="102"/>
      <c r="X4" s="102"/>
      <c r="Y4" s="102"/>
      <c r="Z4" s="102"/>
    </row>
    <row r="5" spans="1:26" ht="15" customHeight="1">
      <c r="B5" s="27"/>
      <c r="C5" s="14" t="s">
        <v>7</v>
      </c>
      <c r="D5" s="227" t="s">
        <v>279</v>
      </c>
      <c r="E5" s="227"/>
      <c r="F5" s="227"/>
      <c r="G5" s="227"/>
      <c r="H5" s="227"/>
      <c r="I5" s="227"/>
      <c r="J5" s="227"/>
      <c r="K5" s="227"/>
      <c r="L5" s="227"/>
      <c r="M5" s="227"/>
      <c r="N5" s="227"/>
      <c r="O5" s="227"/>
      <c r="P5" s="227"/>
      <c r="Q5" s="227"/>
      <c r="R5" s="227"/>
      <c r="S5" s="227"/>
      <c r="T5" s="27"/>
      <c r="U5" s="27"/>
      <c r="V5" s="27"/>
      <c r="W5" s="27"/>
      <c r="X5" s="27"/>
      <c r="Y5" s="27"/>
      <c r="Z5" s="27"/>
    </row>
    <row r="6" spans="1:26">
      <c r="A6" s="50"/>
      <c r="B6" s="50"/>
      <c r="C6" s="14" t="s">
        <v>8</v>
      </c>
      <c r="D6" s="84" t="s">
        <v>346</v>
      </c>
      <c r="E6" s="84"/>
      <c r="F6" s="84"/>
      <c r="G6" s="84"/>
      <c r="H6" s="84"/>
      <c r="I6" s="84"/>
      <c r="J6" s="84"/>
      <c r="K6" s="84"/>
      <c r="L6" s="84"/>
      <c r="M6" s="84"/>
      <c r="N6" s="84"/>
      <c r="O6" s="84"/>
      <c r="P6" s="84"/>
      <c r="Q6" s="84"/>
      <c r="R6" s="84"/>
      <c r="S6" s="84"/>
    </row>
    <row r="7" spans="1:26">
      <c r="A7" s="50"/>
      <c r="B7" s="50"/>
      <c r="C7" s="14" t="s">
        <v>9</v>
      </c>
      <c r="D7" s="84" t="s">
        <v>281</v>
      </c>
      <c r="E7" s="84"/>
      <c r="F7" s="84"/>
      <c r="G7" s="84"/>
      <c r="H7" s="84"/>
      <c r="I7" s="84"/>
      <c r="J7" s="84"/>
      <c r="K7" s="84"/>
      <c r="L7" s="84"/>
      <c r="M7" s="84"/>
      <c r="N7" s="84"/>
      <c r="O7" s="84"/>
      <c r="P7" s="84"/>
      <c r="Q7" s="84"/>
      <c r="R7" s="84"/>
      <c r="S7" s="84"/>
    </row>
    <row r="8" spans="1:26">
      <c r="A8" s="50"/>
      <c r="B8" s="50"/>
      <c r="C8" s="14" t="s">
        <v>10</v>
      </c>
      <c r="D8" s="84" t="s">
        <v>276</v>
      </c>
      <c r="E8" s="84"/>
      <c r="F8" s="84"/>
      <c r="G8" s="84"/>
      <c r="H8" s="84"/>
      <c r="I8" s="84"/>
      <c r="J8" s="84"/>
      <c r="K8" s="84"/>
      <c r="L8" s="84"/>
      <c r="M8" s="84"/>
      <c r="N8" s="84"/>
      <c r="O8" s="84"/>
      <c r="P8" s="84"/>
      <c r="Q8" s="84"/>
      <c r="R8" s="84"/>
      <c r="S8" s="84"/>
    </row>
    <row r="9" spans="1:26">
      <c r="A9" s="103"/>
      <c r="B9" s="103"/>
      <c r="C9" s="14" t="s">
        <v>11</v>
      </c>
      <c r="D9" s="84" t="s">
        <v>347</v>
      </c>
      <c r="E9" s="84"/>
      <c r="F9" s="84"/>
      <c r="G9" s="84"/>
      <c r="H9" s="84"/>
      <c r="I9" s="84"/>
      <c r="J9" s="84"/>
      <c r="K9" s="84"/>
      <c r="L9" s="84"/>
      <c r="M9" s="84"/>
      <c r="N9" s="84"/>
      <c r="O9" s="84"/>
      <c r="P9" s="84"/>
      <c r="Q9" s="84"/>
      <c r="R9" s="84"/>
      <c r="S9" s="84"/>
    </row>
    <row r="10" spans="1:26">
      <c r="A10" s="103"/>
      <c r="B10" s="103"/>
      <c r="C10" s="14"/>
      <c r="D10" s="101"/>
      <c r="E10" s="101"/>
      <c r="F10" s="101"/>
      <c r="G10" s="101"/>
      <c r="H10" s="101"/>
      <c r="I10" s="101"/>
      <c r="J10" s="101"/>
      <c r="K10" s="101"/>
      <c r="L10" s="101"/>
      <c r="M10" s="101"/>
      <c r="N10" s="101"/>
      <c r="O10" s="101"/>
      <c r="P10" s="101"/>
      <c r="Q10" s="101"/>
      <c r="R10" s="101"/>
      <c r="S10" s="101"/>
    </row>
    <row r="11" spans="1:26" ht="24.75" customHeight="1">
      <c r="A11" s="103"/>
      <c r="B11" s="231" t="s">
        <v>47</v>
      </c>
      <c r="C11" s="231" t="s">
        <v>156</v>
      </c>
      <c r="D11" s="231" t="s">
        <v>154</v>
      </c>
      <c r="E11" s="231" t="s">
        <v>54</v>
      </c>
      <c r="F11" s="231" t="s">
        <v>48</v>
      </c>
      <c r="G11" s="231" t="s">
        <v>236</v>
      </c>
      <c r="H11" s="231"/>
      <c r="I11" s="231" t="s">
        <v>235</v>
      </c>
      <c r="J11" s="231" t="s">
        <v>50</v>
      </c>
      <c r="K11" s="234" t="s">
        <v>238</v>
      </c>
      <c r="L11" s="235"/>
      <c r="M11" s="235"/>
      <c r="N11" s="235"/>
      <c r="O11" s="235"/>
      <c r="P11" s="235"/>
      <c r="Q11" s="236"/>
      <c r="R11" s="237" t="s">
        <v>51</v>
      </c>
      <c r="S11" s="237" t="s">
        <v>52</v>
      </c>
    </row>
    <row r="12" spans="1:26" ht="38.25" customHeight="1">
      <c r="B12" s="232"/>
      <c r="C12" s="232"/>
      <c r="D12" s="232"/>
      <c r="E12" s="232"/>
      <c r="F12" s="232"/>
      <c r="G12" s="114" t="s">
        <v>237</v>
      </c>
      <c r="H12" s="114" t="s">
        <v>234</v>
      </c>
      <c r="I12" s="232"/>
      <c r="J12" s="232"/>
      <c r="K12" s="111">
        <v>42979</v>
      </c>
      <c r="L12" s="111">
        <v>43160</v>
      </c>
      <c r="M12" s="111">
        <v>43344</v>
      </c>
      <c r="N12" s="111">
        <v>43525</v>
      </c>
      <c r="O12" s="111">
        <v>43709</v>
      </c>
      <c r="P12" s="111">
        <v>43891</v>
      </c>
      <c r="Q12" s="111">
        <v>44075</v>
      </c>
      <c r="R12" s="238"/>
      <c r="S12" s="294"/>
    </row>
    <row r="13" spans="1:26" ht="72">
      <c r="B13" s="71">
        <f>'ANEXO 7a'!B15</f>
        <v>1</v>
      </c>
      <c r="C13" s="69" t="str">
        <f>'ANEXO 7a'!C15</f>
        <v>Tomar un curso de orientación y capacitación por parte de los involucrados en el FISM en lo relativo a la elaboración de programas presupuestarios.</v>
      </c>
      <c r="D13" s="71" t="str">
        <f>'ANEXO 7a'!E15</f>
        <v>Finanzas del Municipio</v>
      </c>
      <c r="E13" s="69" t="str">
        <f>'ANEXO 7a'!D15</f>
        <v xml:space="preserve">1.1.Verificar medios de capacitación
1.2. Analizar medios gratuitos de capacitación
1.3. Inscripción del personal 
1.4. Finalización del curso
</v>
      </c>
      <c r="F13" s="71" t="str">
        <f>'ANEXO 7a'!E15</f>
        <v>Finanzas del Municipio</v>
      </c>
      <c r="G13" s="69">
        <f>'ANEXO 7a'!F15</f>
        <v>2019</v>
      </c>
      <c r="H13" s="144">
        <f>'ANEXO 7a'!G15</f>
        <v>44256</v>
      </c>
      <c r="I13" s="68" t="str">
        <f>'ANEXO 7a'!H15</f>
        <v>EL personal contará con la capacidad técnica para realizar la integración del Programa Presupuestario FISM</v>
      </c>
      <c r="J13" s="69" t="str">
        <f>'ANEXO 7a'!I15</f>
        <v>Constancia del Curso</v>
      </c>
      <c r="K13" s="71" t="str">
        <f>'ANEXO 7a'!J15</f>
        <v>NA</v>
      </c>
      <c r="L13" s="71" t="str">
        <f>'ANEXO 7a'!K15</f>
        <v>NA</v>
      </c>
      <c r="M13" s="71" t="str">
        <f>'ANEXO 7a'!L15</f>
        <v>NA</v>
      </c>
      <c r="N13" s="71" t="str">
        <f>'ANEXO 7a'!M15</f>
        <v>NA</v>
      </c>
      <c r="O13" s="71" t="str">
        <f>'ANEXO 7a'!N15</f>
        <v>NA</v>
      </c>
      <c r="P13" s="71">
        <f>'ANEXO 7a'!O15</f>
        <v>70</v>
      </c>
      <c r="Q13" s="71">
        <f>'ANEXO 7a'!P15</f>
        <v>95</v>
      </c>
      <c r="R13" s="293" t="str">
        <f>'ANEXO 7a'!Q15</f>
        <v xml:space="preserve">
Constancia</v>
      </c>
      <c r="S13" s="296" t="s">
        <v>329</v>
      </c>
    </row>
    <row r="14" spans="1:26" ht="72">
      <c r="B14" s="71">
        <f>'ANEXO 7a'!B16</f>
        <v>2</v>
      </c>
      <c r="C14" s="69" t="str">
        <f>'ANEXO 7a'!C16</f>
        <v>Establecer un programa de trabajo que identifique los ASM y la manera como serán atendidos durante el año 2020 y subsecuentes.</v>
      </c>
      <c r="D14" s="71" t="str">
        <f>'ANEXO 7a'!E16</f>
        <v>Finanzas del Municipio</v>
      </c>
      <c r="E14" s="69" t="str">
        <f>'ANEXO 7a'!D16</f>
        <v>3.1. Identificar de los ASM generales derivados de la evaluación externa
21. Elaboración del Plan de trabajo
3.1 Asiganar  actividades y procesos al personal.</v>
      </c>
      <c r="F14" s="71" t="str">
        <f>'ANEXO 7a'!E16</f>
        <v>Finanzas del Municipio</v>
      </c>
      <c r="G14" s="69">
        <f>'ANEXO 7a'!F16</f>
        <v>2019</v>
      </c>
      <c r="H14" s="144">
        <f>'ANEXO 7a'!G16</f>
        <v>44105</v>
      </c>
      <c r="I14" s="68" t="str">
        <f>'ANEXO 7a'!H16</f>
        <v>Cumplimiento de actividades señaladas en aportación al Pp</v>
      </c>
      <c r="J14" s="69" t="str">
        <f>'ANEXO 7a'!I16</f>
        <v>Plan de trabajo ASM generales derivados de evaluaciones externas</v>
      </c>
      <c r="K14" s="71" t="str">
        <f>'ANEXO 7a'!J16</f>
        <v>NA</v>
      </c>
      <c r="L14" s="71" t="str">
        <f>'ANEXO 7a'!K16</f>
        <v>NA</v>
      </c>
      <c r="M14" s="71" t="str">
        <f>'ANEXO 7a'!L16</f>
        <v>NA</v>
      </c>
      <c r="N14" s="71" t="str">
        <f>'ANEXO 7a'!M16</f>
        <v>NA</v>
      </c>
      <c r="O14" s="71" t="str">
        <f>'ANEXO 7a'!N16</f>
        <v>NA</v>
      </c>
      <c r="P14" s="71" t="str">
        <f>'ANEXO 7a'!O16</f>
        <v>NA</v>
      </c>
      <c r="Q14" s="71">
        <f>'ANEXO 7a'!P16</f>
        <v>100</v>
      </c>
      <c r="R14" s="69" t="str">
        <f>'ANEXO 7a'!Q16</f>
        <v>Plan de trabajo y seguimiento ASM externos derivados de evaluaciones externas (presente documento)</v>
      </c>
      <c r="S14" s="295" t="s">
        <v>330</v>
      </c>
    </row>
    <row r="15" spans="1:26" ht="204">
      <c r="B15" s="71">
        <f>'ANEXO 7a'!B17</f>
        <v>3</v>
      </c>
      <c r="C15" s="69" t="str">
        <f>'ANEXO 7a'!C17</f>
        <v>Elaborar el programa presupuestario FISM con base en la Metodología de Marco Lógico correspondiente al ejercicio 2020</v>
      </c>
      <c r="D15" s="71" t="str">
        <f>'ANEXO 7a'!E17</f>
        <v>Finanzas del Municipio</v>
      </c>
      <c r="E15" s="69" t="str">
        <f>'ANEXO 7a'!D17</f>
        <v>4.1. Integración de las evidencias para la conformación del Pp
4.2. Realización del dignóstico del Pp
4.2.1 Problema de origen del Pp
4.2.2 Identificación de las Pob. Potencial Pob. Objetivo y Pob. Atendida
4.3 Identificación de Necesidades (causas y efectos)
4.4. Vinculación con los objetivos ODS, Nacionales, Estatales y Municipales
4.5. Proyecto de MIR
4.6 Proyecto de FID
4.7. Procesos
Medición de resultados</v>
      </c>
      <c r="F15" s="71" t="str">
        <f>'ANEXO 7a'!E17</f>
        <v>Finanzas del Municipio</v>
      </c>
      <c r="G15" s="69">
        <f>'ANEXO 7a'!F17</f>
        <v>2019</v>
      </c>
      <c r="H15" s="144">
        <f>'ANEXO 7a'!G17</f>
        <v>44348</v>
      </c>
      <c r="I15" s="68" t="str">
        <f>'ANEXO 7a'!H17</f>
        <v>Evidencias de la conformación del Pp y análisis de gabinete realizado para entregar en las siguientes evaluaciones</v>
      </c>
      <c r="J15" s="69" t="str">
        <f>'ANEXO 7a'!I17</f>
        <v>Evidencia documental:
-Diagnostico
-Identificación del Problema con base a la MML
-PP,PO,PA
-Causas y efectos
-Vinculación
-MIR
-FID
-Diagramas
-Resultados</v>
      </c>
      <c r="K15" s="71" t="str">
        <f>'ANEXO 7a'!J17</f>
        <v>NA</v>
      </c>
      <c r="L15" s="71" t="str">
        <f>'ANEXO 7a'!K17</f>
        <v>NA</v>
      </c>
      <c r="M15" s="71" t="str">
        <f>'ANEXO 7a'!L17</f>
        <v>NA</v>
      </c>
      <c r="N15" s="71" t="str">
        <f>'ANEXO 7a'!M17</f>
        <v>NA</v>
      </c>
      <c r="O15" s="71" t="str">
        <f>'ANEXO 7a'!N17</f>
        <v>NA</v>
      </c>
      <c r="P15" s="71" t="str">
        <f>'ANEXO 7a'!O17</f>
        <v>NA</v>
      </c>
      <c r="Q15" s="71">
        <f>'ANEXO 7a'!P17</f>
        <v>70</v>
      </c>
      <c r="R15" s="69" t="str">
        <f>'ANEXO 7a'!Q17</f>
        <v>Proyecto de Programa Presupuestario 2020</v>
      </c>
      <c r="S15" s="72" t="s">
        <v>331</v>
      </c>
    </row>
    <row r="16" spans="1:26" ht="72">
      <c r="B16" s="71">
        <f>'ANEXO 7a'!B18</f>
        <v>4</v>
      </c>
      <c r="C16" s="69" t="str">
        <f>'ANEXO 7a'!C18</f>
        <v>Atender las recomendaciones contenidas en el presente documento de evaluación</v>
      </c>
      <c r="D16" s="71" t="str">
        <f>'ANEXO 7a'!E18</f>
        <v>Finanzas del Municipio</v>
      </c>
      <c r="E16" s="69" t="str">
        <f>'ANEXO 7a'!D18</f>
        <v>3.1. Identificar de los ASM especificos derivados de la evaluación externa
21. Elaboración del Plan de trabajo
3.1 Asiganar  actividades y procesos al personal.</v>
      </c>
      <c r="F16" s="71" t="str">
        <f>'ANEXO 7a'!E18</f>
        <v>Finanzas del Municipio</v>
      </c>
      <c r="G16" s="69">
        <f>'ANEXO 7a'!F18</f>
        <v>2019</v>
      </c>
      <c r="H16" s="144">
        <f>'ANEXO 7a'!G18</f>
        <v>44470</v>
      </c>
      <c r="I16" s="68" t="str">
        <f>'ANEXO 7a'!H18</f>
        <v>Preparación del Programa de trabajo para atender los ASM asignando areas responsables y fecha de cumplimiento</v>
      </c>
      <c r="J16" s="69" t="str">
        <f>'ANEXO 7a'!I18</f>
        <v>Plan de trabajo ASM especificos derivados de evaluaciones externas</v>
      </c>
      <c r="K16" s="71" t="str">
        <f>'ANEXO 7a'!J18</f>
        <v>NA</v>
      </c>
      <c r="L16" s="71" t="str">
        <f>'ANEXO 7a'!K18</f>
        <v>NA</v>
      </c>
      <c r="M16" s="71" t="str">
        <f>'ANEXO 7a'!L18</f>
        <v>NA</v>
      </c>
      <c r="N16" s="71" t="str">
        <f>'ANEXO 7a'!M18</f>
        <v>NA</v>
      </c>
      <c r="O16" s="71" t="str">
        <f>'ANEXO 7a'!N18</f>
        <v>NA</v>
      </c>
      <c r="P16" s="71" t="str">
        <f>'ANEXO 7a'!O18</f>
        <v>NA</v>
      </c>
      <c r="Q16" s="71">
        <f>'ANEXO 7a'!P18</f>
        <v>75</v>
      </c>
      <c r="R16" s="69" t="str">
        <f>'ANEXO 7a'!Q18</f>
        <v>Plan de trabajo y seguimiento ASM externos derivados de evaluaciones externas</v>
      </c>
      <c r="S16" s="72" t="s">
        <v>330</v>
      </c>
    </row>
  </sheetData>
  <mergeCells count="15">
    <mergeCell ref="B2:Z2"/>
    <mergeCell ref="B3:Z3"/>
    <mergeCell ref="D4:S4"/>
    <mergeCell ref="D5:S5"/>
    <mergeCell ref="K11:Q11"/>
    <mergeCell ref="R11:R12"/>
    <mergeCell ref="S11:S12"/>
    <mergeCell ref="E11:E12"/>
    <mergeCell ref="F11:F12"/>
    <mergeCell ref="G11:H11"/>
    <mergeCell ref="B11:B12"/>
    <mergeCell ref="C11:C12"/>
    <mergeCell ref="D11:D12"/>
    <mergeCell ref="J11:J12"/>
    <mergeCell ref="I11:I12"/>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19</vt:i4>
      </vt:variant>
      <vt:variant>
        <vt:lpstr>Rangos con nombre</vt:lpstr>
      </vt:variant>
      <vt:variant>
        <vt:i4>3</vt:i4>
      </vt:variant>
    </vt:vector>
  </HeadingPairs>
  <TitlesOfParts>
    <vt:vector size="22" baseType="lpstr">
      <vt:lpstr>Anexo_Descripción del Pp</vt:lpstr>
      <vt:lpstr>ANEXO _1</vt:lpstr>
      <vt:lpstr>ANEXO _2</vt:lpstr>
      <vt:lpstr>ANEXO_3</vt:lpstr>
      <vt:lpstr>ANEXO_4</vt:lpstr>
      <vt:lpstr>ANEXO_5</vt:lpstr>
      <vt:lpstr>ANEXO_6</vt:lpstr>
      <vt:lpstr>ANEXO 7a</vt:lpstr>
      <vt:lpstr>ANEXO 7b</vt:lpstr>
      <vt:lpstr>ANEXO 8</vt:lpstr>
      <vt:lpstr>ANEXO 9</vt:lpstr>
      <vt:lpstr>ANEXO 10</vt:lpstr>
      <vt:lpstr>ANEXO 11</vt:lpstr>
      <vt:lpstr>ANEXO 12</vt:lpstr>
      <vt:lpstr>ANEXO 13</vt:lpstr>
      <vt:lpstr>ANEXO 14</vt:lpstr>
      <vt:lpstr>ANEXO 15</vt:lpstr>
      <vt:lpstr>ANEXO 16</vt:lpstr>
      <vt:lpstr>Lista</vt:lpstr>
      <vt:lpstr>'ANEXO _1'!_ftn1</vt:lpstr>
      <vt:lpstr>'ANEXO _1'!_ftnref1</vt:lpstr>
      <vt:lpstr>'ANEXO 15'!_Toc13327474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Vázquez</dc:creator>
  <cp:lastModifiedBy>PEDRO LOPEZ GOMEZ</cp:lastModifiedBy>
  <cp:lastPrinted>2018-05-11T15:25:02Z</cp:lastPrinted>
  <dcterms:created xsi:type="dcterms:W3CDTF">2017-09-08T04:27:29Z</dcterms:created>
  <dcterms:modified xsi:type="dcterms:W3CDTF">2021-10-11T01:21:15Z</dcterms:modified>
</cp:coreProperties>
</file>