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2"/>
  <workbookPr autoCompressPictures="0"/>
  <mc:AlternateContent xmlns:mc="http://schemas.openxmlformats.org/markup-compatibility/2006">
    <mc:Choice Requires="x15">
      <x15ac:absPath xmlns:x15ac="http://schemas.microsoft.com/office/spreadsheetml/2010/11/ac" url="/Users/pedrolopezgomez/Library/Mobile Documents/com~apple~CloudDocs/GAPS/GAPS 2021/PROYECTOS/CPLAP AGUASCALIENTEs/Tepezalá/FISM/"/>
    </mc:Choice>
  </mc:AlternateContent>
  <xr:revisionPtr revIDLastSave="0" documentId="13_ncr:1_{BCF16A7A-EC83-B44C-9700-969C2E681270}" xr6:coauthVersionLast="47" xr6:coauthVersionMax="47" xr10:uidLastSave="{00000000-0000-0000-0000-000000000000}"/>
  <bookViews>
    <workbookView xWindow="28800" yWindow="500" windowWidth="27320" windowHeight="14860" firstSheet="2" activeTab="16" xr2:uid="{00000000-000D-0000-FFFF-FFFF00000000}"/>
  </bookViews>
  <sheets>
    <sheet name="Anexo_Descripción del Pp" sheetId="15" r:id="rId1"/>
    <sheet name="Anexo _1" sheetId="16" r:id="rId2"/>
    <sheet name="Anexo _2" sheetId="17" r:id="rId3"/>
    <sheet name="Anexo_3" sheetId="1" r:id="rId4"/>
    <sheet name="Anexo_4" sheetId="2" r:id="rId5"/>
    <sheet name="Anexo_5" sheetId="3" r:id="rId6"/>
    <sheet name="Anexo_6" sheetId="4" r:id="rId7"/>
    <sheet name="Anexo_7a" sheetId="5" r:id="rId8"/>
    <sheet name="ANEXO 7b" sheetId="28" r:id="rId9"/>
    <sheet name="Anexo_8" sheetId="21" r:id="rId10"/>
    <sheet name="Anexo_9" sheetId="10" r:id="rId11"/>
    <sheet name="Anexo_10" sheetId="7" r:id="rId12"/>
    <sheet name="Anexo_11" sheetId="8" r:id="rId13"/>
    <sheet name="ANEXO 12" sheetId="9" state="hidden" r:id="rId14"/>
    <sheet name="Anexo_12" sheetId="27" r:id="rId15"/>
    <sheet name="ANEXO 13" sheetId="29" r:id="rId16"/>
    <sheet name="Anexo_14" sheetId="13" r:id="rId17"/>
    <sheet name="Anexo_15" sheetId="26" r:id="rId18"/>
    <sheet name="Anexo_16" sheetId="14" r:id="rId19"/>
    <sheet name="Lista" sheetId="24" state="hidden"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9" l="1"/>
  <c r="E23" i="29"/>
  <c r="E33" i="29"/>
  <c r="E43" i="29"/>
  <c r="E53" i="29"/>
  <c r="E57" i="29"/>
  <c r="E64" i="29"/>
  <c r="D71" i="29"/>
  <c r="J14" i="28"/>
  <c r="J15" i="28"/>
  <c r="J16" i="28"/>
  <c r="J13" i="28"/>
  <c r="I14" i="28"/>
  <c r="I15" i="28"/>
  <c r="I16" i="28"/>
  <c r="I13" i="28"/>
  <c r="E14" i="28"/>
  <c r="E15" i="28"/>
  <c r="E16" i="28"/>
  <c r="E13" i="28"/>
  <c r="D14" i="28"/>
  <c r="F14" i="28" s="1"/>
  <c r="D15" i="28"/>
  <c r="F15" i="28" s="1"/>
  <c r="D16" i="28"/>
  <c r="F16" i="28" s="1"/>
  <c r="D13" i="28"/>
  <c r="F13" i="28" s="1"/>
  <c r="B16" i="28"/>
  <c r="C16" i="28"/>
  <c r="B14" i="28"/>
  <c r="C14" i="28"/>
  <c r="B15" i="28"/>
  <c r="C15" i="28"/>
  <c r="C13" i="28"/>
  <c r="B13" i="28"/>
  <c r="D5" i="28"/>
  <c r="D6" i="28"/>
  <c r="D7" i="28"/>
  <c r="D8" i="28"/>
  <c r="D9" i="28"/>
  <c r="D4" i="28"/>
  <c r="D5" i="8" l="1"/>
  <c r="D6" i="8"/>
  <c r="D7" i="8"/>
  <c r="D4" i="8"/>
  <c r="J13" i="8"/>
  <c r="I13" i="8"/>
  <c r="C5" i="7"/>
  <c r="C6" i="7"/>
  <c r="C7" i="7"/>
  <c r="C4" i="7"/>
  <c r="B7" i="10"/>
  <c r="F13" i="21"/>
  <c r="F12" i="21"/>
  <c r="F11" i="21"/>
  <c r="F10" i="21"/>
  <c r="C13" i="21"/>
  <c r="C12" i="21"/>
  <c r="C11" i="21"/>
  <c r="C10" i="21"/>
  <c r="B13" i="21"/>
  <c r="B12" i="21"/>
  <c r="B11" i="21"/>
  <c r="B10" i="21"/>
  <c r="E6" i="5"/>
  <c r="E7" i="5"/>
  <c r="E8" i="5"/>
  <c r="E5" i="5"/>
  <c r="C4" i="4"/>
  <c r="C5" i="4" l="1"/>
  <c r="C6" i="4"/>
  <c r="C7" i="4"/>
  <c r="C3" i="3"/>
  <c r="C4" i="2"/>
  <c r="C5" i="2"/>
  <c r="C6" i="2"/>
  <c r="C3" i="2"/>
  <c r="C3" i="1"/>
  <c r="C4" i="3"/>
  <c r="C5" i="3"/>
  <c r="C6" i="3"/>
  <c r="J32" i="3"/>
  <c r="C4" i="1"/>
  <c r="C5" i="1"/>
  <c r="C6" i="1"/>
  <c r="G15" i="7" l="1"/>
  <c r="B9" i="8" l="1"/>
  <c r="B8" i="8"/>
  <c r="B7" i="8"/>
  <c r="B6" i="8"/>
  <c r="B5" i="8"/>
  <c r="B4" i="8"/>
  <c r="B5" i="13"/>
  <c r="B6" i="13"/>
  <c r="B7" i="13"/>
  <c r="B8" i="13"/>
  <c r="B9" i="13"/>
  <c r="B10" i="13"/>
  <c r="B5" i="7" l="1"/>
  <c r="B6" i="7"/>
  <c r="B7" i="7"/>
  <c r="B8" i="7"/>
  <c r="B9" i="7"/>
  <c r="B4" i="7"/>
</calcChain>
</file>

<file path=xl/sharedStrings.xml><?xml version="1.0" encoding="utf-8"?>
<sst xmlns="http://schemas.openxmlformats.org/spreadsheetml/2006/main" count="1249" uniqueCount="469">
  <si>
    <t>TEMA</t>
  </si>
  <si>
    <t>RESUMEN NARRATIVO</t>
  </si>
  <si>
    <t>Fin</t>
  </si>
  <si>
    <t>Propósito</t>
  </si>
  <si>
    <t>Componentes</t>
  </si>
  <si>
    <t>Actividades</t>
  </si>
  <si>
    <t>Nombre del Programa:</t>
  </si>
  <si>
    <t>Modalidad:</t>
  </si>
  <si>
    <t>Dependencia/Entidad:</t>
  </si>
  <si>
    <t>Unidad Responsable:</t>
  </si>
  <si>
    <t>Tipo de Evaluación:</t>
  </si>
  <si>
    <t>Año de la Evaluación:</t>
  </si>
  <si>
    <t>Nivel de objetivo</t>
  </si>
  <si>
    <t>Nombre del indicador</t>
  </si>
  <si>
    <t>Método de cálculo</t>
  </si>
  <si>
    <t>Claro</t>
  </si>
  <si>
    <t>Relevante</t>
  </si>
  <si>
    <t>Económico</t>
  </si>
  <si>
    <t>Monitoreable</t>
  </si>
  <si>
    <t>Adecuado</t>
  </si>
  <si>
    <t>Definición</t>
  </si>
  <si>
    <t>Línea base</t>
  </si>
  <si>
    <t>Metas</t>
  </si>
  <si>
    <t>Componente</t>
  </si>
  <si>
    <t>Actividad</t>
  </si>
  <si>
    <t>Frecuencia de
medición</t>
  </si>
  <si>
    <t>Unidad
de medida</t>
  </si>
  <si>
    <t>Meta</t>
  </si>
  <si>
    <t>Justificación</t>
  </si>
  <si>
    <t>Factible</t>
  </si>
  <si>
    <t>Unidad de
medida</t>
  </si>
  <si>
    <t>Nombre del
indicador</t>
  </si>
  <si>
    <t>Propuesta de mejora
de la meta</t>
  </si>
  <si>
    <t>Orientada a
 impulsar el
desempeño</t>
  </si>
  <si>
    <t>Nombre del programa</t>
  </si>
  <si>
    <t>Modalidad y clave</t>
  </si>
  <si>
    <t>Dependencia/ Entidad</t>
  </si>
  <si>
    <t>Población objetivo</t>
  </si>
  <si>
    <t>Tipo de apoyo</t>
  </si>
  <si>
    <t>Cobertura geográfica</t>
  </si>
  <si>
    <t>Fuentes de información</t>
  </si>
  <si>
    <t>¿Coincide con el programa evaluado?</t>
  </si>
  <si>
    <t>¿Se complementa con el programa evaluado?</t>
  </si>
  <si>
    <t>Anexo 3 “Matriz de Indicadores para Resultados”</t>
  </si>
  <si>
    <t>Anexo 4 “Indicadores”</t>
  </si>
  <si>
    <t>Anexo 6 “Complementariedad y coincidencias entre programas federales y/o acciones de desarrollo social en otros niveles de gobierno”</t>
  </si>
  <si>
    <t>Anexo 7 “Avance de las acciones para atender los aspectos susceptibles de mejora”</t>
  </si>
  <si>
    <t>Área responsable</t>
  </si>
  <si>
    <t>Anexo 10 “Evolución de la Cobertura”</t>
  </si>
  <si>
    <t>Tipo  de Población</t>
  </si>
  <si>
    <t>Unidad de Medida</t>
  </si>
  <si>
    <t>%</t>
  </si>
  <si>
    <t>Nota. Se debe incluir la información para todos aquellos años disponibles.</t>
  </si>
  <si>
    <t>Anexo 11 “Información de la Población Atendida”</t>
  </si>
  <si>
    <t>Clave Estado</t>
  </si>
  <si>
    <t>Nombre Estado</t>
  </si>
  <si>
    <t>Clave Municipio</t>
  </si>
  <si>
    <t>Clave Localidad</t>
  </si>
  <si>
    <t>Nombre Localidad</t>
  </si>
  <si>
    <t>Total</t>
  </si>
  <si>
    <t>Mujeres</t>
  </si>
  <si>
    <t>Hombres</t>
  </si>
  <si>
    <t>Indígenas</t>
  </si>
  <si>
    <t>No indígenas</t>
  </si>
  <si>
    <t>Número de 
proceso</t>
  </si>
  <si>
    <t>Consistencia y Resultados</t>
  </si>
  <si>
    <t>Atendida</t>
  </si>
  <si>
    <t>Si/No</t>
  </si>
  <si>
    <t>Anexo 9 “Análisis de recomendaciones no atendidas derivadas de evaluaciones externas”</t>
  </si>
  <si>
    <t>Nombre del proceso</t>
  </si>
  <si>
    <t>Partida</t>
  </si>
  <si>
    <t>Concepto de Gasto</t>
  </si>
  <si>
    <t>-</t>
  </si>
  <si>
    <t>Subtotal de Capítulo 1000</t>
  </si>
  <si>
    <t>Subtotal de Capítulo 2000</t>
  </si>
  <si>
    <t>Servicios de traslado y viáticos</t>
  </si>
  <si>
    <t>Subtotal Capítulo 3000</t>
  </si>
  <si>
    <t>Subtotal Capítulo 5000</t>
  </si>
  <si>
    <t>Subtotal Capítulo 6000</t>
  </si>
  <si>
    <t>Metodología y criterios para clasificar cada concepto de gasto</t>
  </si>
  <si>
    <t>Gastos en capital</t>
  </si>
  <si>
    <t>Anexo 13 " Gastos desglosados del programa y criterios de clasificación"</t>
  </si>
  <si>
    <t>Nivel de Objetivo</t>
  </si>
  <si>
    <t>Nombre del Indicador</t>
  </si>
  <si>
    <t>Frecuencia de Medición</t>
  </si>
  <si>
    <t>Meta (Año evaluado)</t>
  </si>
  <si>
    <t>Avance (%)</t>
  </si>
  <si>
    <t xml:space="preserve">Anexo 16 "Comparación con los resultados de la Evaluación de Consistencia y Resultados anterior" </t>
  </si>
  <si>
    <t>Aspectos Evaluados</t>
  </si>
  <si>
    <t>Diseño del Programa</t>
  </si>
  <si>
    <t>Planeación y orientación a Resultados</t>
  </si>
  <si>
    <t>Cobertura y Focalización</t>
  </si>
  <si>
    <t>Operación</t>
  </si>
  <si>
    <t>Percepción de la Población o área de enfoque atendida</t>
  </si>
  <si>
    <t>Medición de Resultados</t>
  </si>
  <si>
    <t>Evaluación Final</t>
  </si>
  <si>
    <t>Nombre del Programa Presupuestario</t>
  </si>
  <si>
    <t>Modalidad</t>
  </si>
  <si>
    <t xml:space="preserve"> </t>
  </si>
  <si>
    <t>Año de la evaluación (Ejercicio fiscal)</t>
  </si>
  <si>
    <t>Monto Ejercido</t>
  </si>
  <si>
    <t>Población Potencial</t>
  </si>
  <si>
    <t>Población Objetivo</t>
  </si>
  <si>
    <t>Población Atendida</t>
  </si>
  <si>
    <t>Población Postergada</t>
  </si>
  <si>
    <t>Tipo de Apoyo otorgado</t>
  </si>
  <si>
    <t>Tipo de evaluación solicitada</t>
  </si>
  <si>
    <t xml:space="preserve">ASM Evaluación  (Ejercicio Anterior) </t>
  </si>
  <si>
    <t xml:space="preserve">Área Responsable </t>
  </si>
  <si>
    <t xml:space="preserve">Participantes </t>
  </si>
  <si>
    <t xml:space="preserve">Estatus ASM </t>
  </si>
  <si>
    <t xml:space="preserve">Justificación/ Evidencia </t>
  </si>
  <si>
    <t xml:space="preserve">Identificada/ Programada/ Atendida </t>
  </si>
  <si>
    <t>Subtotal Capítulo 4000</t>
  </si>
  <si>
    <t>Ascendente</t>
  </si>
  <si>
    <t>Se mantiene</t>
  </si>
  <si>
    <t>Sí</t>
  </si>
  <si>
    <t>No</t>
  </si>
  <si>
    <t>Selecciona</t>
  </si>
  <si>
    <t>Descendente</t>
  </si>
  <si>
    <t>Existe coincidencia de los resultados esperados con los programados</t>
  </si>
  <si>
    <t>Identificada</t>
  </si>
  <si>
    <t>Programada</t>
  </si>
  <si>
    <t>Cuantificación</t>
  </si>
  <si>
    <t>Evaluación 2020</t>
  </si>
  <si>
    <t>(Ejercicio 2019)</t>
  </si>
  <si>
    <t>Los recuadros en amarrillo serán llenados por el evaluador una vez se entreguen los anexos</t>
  </si>
  <si>
    <t>(Ejercicio 2020)</t>
  </si>
  <si>
    <t>Evaluación 2021</t>
  </si>
  <si>
    <t>Avance del Documento de Trabajo</t>
  </si>
  <si>
    <t>Contrubución / Alineación a los Instrumentos de Planeación</t>
  </si>
  <si>
    <t>Anexo 12 “Diagramas de flujo de los componentes y procesos claves”</t>
  </si>
  <si>
    <t>Diagrama de flujo</t>
  </si>
  <si>
    <t>Comportamiento</t>
  </si>
  <si>
    <t>Anexo 5 “Metas del Programa”</t>
  </si>
  <si>
    <t>Anexo  "Descripción General del Pp"</t>
  </si>
  <si>
    <t>Anexo 1 "Metodología para la cuantificación de las Poblaciones Potencial y Objetivo"</t>
  </si>
  <si>
    <t>Anexo 2 " Procedimiento para la actualización de la base de datos de beneficiarios"</t>
  </si>
  <si>
    <r>
      <rPr>
        <b/>
        <i/>
        <sz val="14"/>
        <color theme="1"/>
        <rFont val="Calibri"/>
        <family val="2"/>
        <scheme val="minor"/>
      </rPr>
      <t>Nota</t>
    </r>
    <r>
      <rPr>
        <i/>
        <sz val="14"/>
        <color theme="1"/>
        <rFont val="Calibri"/>
        <family val="2"/>
        <scheme val="minor"/>
      </rPr>
      <t>. Se deben incluir todos los indicadores de cada uno de los niveles de objetivo.</t>
    </r>
  </si>
  <si>
    <r>
      <rPr>
        <b/>
        <i/>
        <sz val="10"/>
        <color theme="1"/>
        <rFont val="Calibri"/>
        <family val="2"/>
        <scheme val="minor"/>
      </rPr>
      <t>Nota</t>
    </r>
    <r>
      <rPr>
        <i/>
        <sz val="10"/>
        <color theme="1"/>
        <rFont val="Calibri"/>
        <family val="2"/>
        <scheme val="minor"/>
      </rPr>
      <t>. Se deben incluir todos los indicadores de cada uno de los niveles de objetivo.</t>
    </r>
  </si>
  <si>
    <r>
      <rPr>
        <b/>
        <sz val="10"/>
        <color theme="1"/>
        <rFont val="Calibri"/>
        <family val="2"/>
        <scheme val="minor"/>
      </rPr>
      <t>Nota.</t>
    </r>
    <r>
      <rPr>
        <sz val="10"/>
        <color theme="1"/>
        <rFont val="Calibri"/>
        <family val="2"/>
        <scheme val="minor"/>
      </rPr>
      <t xml:space="preserve"> Describir el procedimiento para la actualización de la base de datos de beneficiarios (Población 
          Atendida).</t>
    </r>
  </si>
  <si>
    <r>
      <rPr>
        <b/>
        <i/>
        <sz val="11"/>
        <color theme="1"/>
        <rFont val="Calibri"/>
        <family val="2"/>
        <scheme val="minor"/>
      </rPr>
      <t>Nota</t>
    </r>
    <r>
      <rPr>
        <i/>
        <sz val="11"/>
        <color theme="1"/>
        <rFont val="Calibri"/>
        <family val="2"/>
        <scheme val="minor"/>
      </rPr>
      <t>: Con base a la Metodología de Marco Lógico.</t>
    </r>
  </si>
  <si>
    <t>Anexo 8 “Resultado de las acciones para atender los aspectos susceptibles de mejora”</t>
  </si>
  <si>
    <t>En  proceso de atención</t>
  </si>
  <si>
    <t>(P. A.*100) / P.O</t>
  </si>
  <si>
    <t xml:space="preserve">Adultos 
30 - 64 años </t>
  </si>
  <si>
    <t>Adultos Mayores 
65+</t>
  </si>
  <si>
    <t>Valoración General
(insumos suficientes 
 y adecuados) para el proceso</t>
  </si>
  <si>
    <r>
      <rPr>
        <b/>
        <sz val="8"/>
        <color theme="1"/>
        <rFont val="Calibri"/>
        <family val="2"/>
        <scheme val="minor"/>
      </rPr>
      <t>1</t>
    </r>
    <r>
      <rPr>
        <sz val="8"/>
        <color theme="1"/>
        <rFont val="Calibri"/>
        <family val="2"/>
        <scheme val="minor"/>
      </rPr>
      <t xml:space="preserve"> El “Modelo general de procesos” presentado no es necesariamente coincidente con todos los procesos específicos que pueda tener cada entidad
    federativa, este es una referencia, es decir, se debe ajustar a la entidad, por medio de modificar, agregar o eliminar los elementos necesarios.
</t>
    </r>
    <r>
      <rPr>
        <b/>
        <sz val="8"/>
        <color theme="1"/>
        <rFont val="Calibri"/>
        <family val="2"/>
        <scheme val="minor"/>
      </rPr>
      <t>2</t>
    </r>
    <r>
      <rPr>
        <sz val="8"/>
        <color theme="1"/>
        <rFont val="Calibri"/>
        <family val="2"/>
        <scheme val="minor"/>
      </rPr>
      <t xml:space="preserve"> Para mayor información consultar la Guía para la Optimización, Estandarización y Mejora Continua de Procesos https://www.gob.mx/cms/uploads/attachment/file/56904/Gu_a_para_la_Optimizaci_n__Estandarizaci_n_y_Mejora_Continua_de_Procesos.pdf</t>
    </r>
  </si>
  <si>
    <t xml:space="preserve">1. Identificar a los actores claves del proceso. </t>
  </si>
  <si>
    <t xml:space="preserve">2. Identificar el paso inicial y el paso final del proceso (cómo empieza y cómo finaliza el proceso). </t>
  </si>
  <si>
    <t xml:space="preserve">3. Determinar las actividades que realiza cada actor en el proceso y describir brevemente en qué consisten. </t>
  </si>
  <si>
    <t xml:space="preserve">4. Unir las distintas actividades, creando una secuencia lógica y temporal de las mismas. </t>
  </si>
  <si>
    <t xml:space="preserve">5. Alinear todas las actividades con sus respectivos actores, identificando los distintos sistemas y documentos que intervienen en cada caso. </t>
  </si>
  <si>
    <t>Remuneraciones al personal de carácter transitorio</t>
  </si>
  <si>
    <t>Remuneraciones adicionales y especiales</t>
  </si>
  <si>
    <t>Seguridad social</t>
  </si>
  <si>
    <t>Otras prestaciones sociales y económicas</t>
  </si>
  <si>
    <t>Previsiones</t>
  </si>
  <si>
    <t>Pago de estímulos a servidores públicos</t>
  </si>
  <si>
    <t>Remuneraciones al personal de carácter permanente</t>
  </si>
  <si>
    <t>Alimentos y utensilios</t>
  </si>
  <si>
    <t>Materiales y artículos de construcción y de reparación</t>
  </si>
  <si>
    <t>Productos químicos, farmacéuticos y de laboratorio</t>
  </si>
  <si>
    <t>Combustibles, lubricantes y aditivos</t>
  </si>
  <si>
    <t>Herramientas, refacciones y accesorios menores</t>
  </si>
  <si>
    <t>Materiales de administracion, emision de documentos y artículos oficiales</t>
  </si>
  <si>
    <t>Materias primas y materiales de producción y comercialización</t>
  </si>
  <si>
    <t>Vestuario, blancos, prendas de protección y artículos deportivos</t>
  </si>
  <si>
    <t>Materiales y suministros de seguridad</t>
  </si>
  <si>
    <t>Capítulos 
de gasto</t>
  </si>
  <si>
    <t>3000: Servicios 
Generales</t>
  </si>
  <si>
    <t>2000: Materiales 
y Suministros</t>
  </si>
  <si>
    <t>1000: Servicios 
Personales</t>
  </si>
  <si>
    <t>4000: Transferencias, 
asignaciones, 
subsidios y 
otras ayudas</t>
  </si>
  <si>
    <t>5000: Bienes
Muebles e 
Inmuebles</t>
  </si>
  <si>
    <t>6000: Obras 
Públicas</t>
  </si>
  <si>
    <t>Servicios básicos</t>
  </si>
  <si>
    <t>Servicios de arrendamiento</t>
  </si>
  <si>
    <t>Servicios financieros, bancarios y comerciales</t>
  </si>
  <si>
    <t>Servicios de comunicación social y publicidad</t>
  </si>
  <si>
    <t>Servicios oficiales</t>
  </si>
  <si>
    <t>Otros servicios generales</t>
  </si>
  <si>
    <t>Servicios profesionales, científicos, técnicos y otros servicios</t>
  </si>
  <si>
    <t>Servicios de instalación, reparación, mantenimiento y conservación</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</si>
  <si>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</si>
  <si>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</si>
  <si>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</si>
  <si>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</si>
  <si>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</si>
  <si>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</si>
  <si>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</si>
  <si>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</si>
  <si>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</si>
  <si>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Mobiliario y equipo de administración</t>
  </si>
  <si>
    <t>Mobiliario y equipo educacional y recreativo</t>
  </si>
  <si>
    <t>Equipo e instrumental medico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</si>
  <si>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</si>
  <si>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</si>
  <si>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</si>
  <si>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</si>
  <si>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</si>
  <si>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</si>
  <si>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</si>
  <si>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</si>
  <si>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</si>
  <si>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Gastos de operación directos</t>
  </si>
  <si>
    <t>Gastos de operación Indirectos</t>
  </si>
  <si>
    <t>Gastos en mantenimiento</t>
  </si>
  <si>
    <t>Anexo 14 "Avance de los Indicadores respecto de sus metas"</t>
  </si>
  <si>
    <t>Valor alcanzado (año evaluado)</t>
  </si>
  <si>
    <r>
      <rPr>
        <b/>
        <i/>
        <sz val="8"/>
        <color rgb="FF3F3F3F"/>
        <rFont val="Calibri"/>
        <family val="2"/>
        <scheme val="minor"/>
      </rPr>
      <t xml:space="preserve">Nota. </t>
    </r>
    <r>
      <rPr>
        <i/>
        <sz val="8"/>
        <color rgb="FF3F3F3F"/>
        <rFont val="Calibri"/>
        <family val="2"/>
        <scheme val="minor"/>
      </rPr>
      <t xml:space="preserve">Se deben incluir todos los indicadores de cada uno de los niveles de objetivo y se deben justificar los casos en los que los indicadores se hayan desviado de la meta. </t>
    </r>
  </si>
  <si>
    <r>
      <rPr>
        <b/>
        <sz val="8"/>
        <color theme="1"/>
        <rFont val="Calibri"/>
        <family val="2"/>
        <scheme val="minor"/>
      </rPr>
      <t>Nota.</t>
    </r>
    <r>
      <rPr>
        <sz val="8"/>
        <color theme="1"/>
        <rFont val="Calibri"/>
        <family val="2"/>
        <scheme val="minor"/>
      </rPr>
      <t xml:space="preserve"> La información de la tabla será completada por el equipo evaluador.</t>
    </r>
  </si>
  <si>
    <t>Objetivo del Programa</t>
  </si>
  <si>
    <t>Aportaciones Federales</t>
  </si>
  <si>
    <t>Aportaciones Estatales</t>
  </si>
  <si>
    <t>Aportaciones Municipales</t>
  </si>
  <si>
    <t>Comportamiento del Indicador</t>
  </si>
  <si>
    <t xml:space="preserve">Consistencia y Resultados </t>
  </si>
  <si>
    <t>P.Potencial</t>
  </si>
  <si>
    <t>P.Objetivo</t>
  </si>
  <si>
    <t>P.Atendida</t>
  </si>
  <si>
    <t>Nombre Municipio</t>
  </si>
  <si>
    <t>Infantes0 - 5 años y 11 meses</t>
  </si>
  <si>
    <t>Niñas y niños
6 - 12 años y 11 meses</t>
  </si>
  <si>
    <t xml:space="preserve">Adolescentes
13 - 17 años y 11 meses </t>
  </si>
  <si>
    <t>Jóvenes
18 - 29 años y 11 meses</t>
  </si>
  <si>
    <t xml:space="preserve">Personas con discapacidad </t>
  </si>
  <si>
    <r>
      <rPr>
        <b/>
        <sz val="10"/>
        <color theme="1"/>
        <rFont val="Calibri (Cuerpo)"/>
      </rPr>
      <t>Nota</t>
    </r>
    <r>
      <rPr>
        <sz val="10"/>
        <color theme="1"/>
        <rFont val="Calibri (Cuerpo)"/>
      </rPr>
      <t>. Describir la metodología para la cuantificación de las poblaciones potencial y objetivo y/o anexar evidencia.</t>
    </r>
  </si>
  <si>
    <t>ASM Evaluación 2020 (Ejercicio 2019)</t>
  </si>
  <si>
    <t>I004</t>
  </si>
  <si>
    <t>Contribuir a construir un entorno digno que propicie el desarrollo a través de la mejora en los servicios básicos, la calidad y espacios de la vivienda y la infraestructura social. mediante la reducción de los rezagos en materia de servicios básicos en la vivienda, calidad y espacios de la vivienda e infraestructura social de la población que habita en las zonas de atención prioritaria, en las localidades con los dos mayores grados de rezago social de cada municipio o que se encuentra en situación de pobreza extrema</t>
  </si>
  <si>
    <t>La población que habita en las zonas de atención prioritaria urbanas, en las localidades con los dos mayores grados de rezago social de cada municipio o que se encuentra en situación de pobreza extrema reducen los rezagos en infraestructura social básica relacionada con las carencias de servicios básicos en la vivienda, calidad y espacios de la vivienda e infraestructura social</t>
  </si>
  <si>
    <t>Dirección de Planeación y Obras Públicas</t>
  </si>
  <si>
    <t>Porcentaje de la población en pobreza extrema</t>
  </si>
  <si>
    <t>Porcentaje de población que presenta carencia calidad y espacios de la vivienda.</t>
  </si>
  <si>
    <t>Porcentaje de población que presenta carencia por acceso a servicios básicos de la vivienda</t>
  </si>
  <si>
    <t>Porcentaje de recursos destinados al financiamiento de proyectos de infraestructura de salud respecto del total de recursos FISMDF</t>
  </si>
  <si>
    <t>Porcentaje de recursos destinados al financiamiento de proyectos de infraestructura educativa respecto del total de recursos FISMDF</t>
  </si>
  <si>
    <t>Porcentaje de recursos destinados al financiamiento de proyectos de servicios básicos respecto al total de recursos FISMDF</t>
  </si>
  <si>
    <t>Porcentaje de proyectos de servicios básicos en la vivienda respecto del total de proyectos financiados con recursos del FISMDF</t>
  </si>
  <si>
    <t>Porcentaje de recursos destinados al financiamiento de proyectos de calidad y espacios de la vivienda respecto del total de recursos FISMDF</t>
  </si>
  <si>
    <t>Porcentaje de proyectos de calidad y espacios de vivienda respecto del total de proyectos financiados con recursos del FISMDF</t>
  </si>
  <si>
    <t>Porcentaje de recursos destinados al financiamiento de proyectos de infraestructura de alimentación respecto del total de recursos FISMDF</t>
  </si>
  <si>
    <t>Porcentaje de proyectos de infraestructura educativa respecto del total de proyectos financiados con recursos del FISMDF</t>
  </si>
  <si>
    <t xml:space="preserve">Porcentaje de proyectos de contribución directa registrados en la MIDS </t>
  </si>
  <si>
    <t>Porcentaje de proyectos Complementarios registrados en la MIDS</t>
  </si>
  <si>
    <t>Secretaría de Bienestar</t>
  </si>
  <si>
    <t>Programa de Agua potable, Alcantarillado y Saneamiento en Zonas Rurales</t>
  </si>
  <si>
    <t>SEMARNAT / CONAGUA</t>
  </si>
  <si>
    <t>Programa de Apoyo a la Vivienda</t>
  </si>
  <si>
    <t>S274</t>
  </si>
  <si>
    <t>SEDATU / FONHAPO</t>
  </si>
  <si>
    <t>Programa de Comedores Comunitarios</t>
  </si>
  <si>
    <t>U009</t>
  </si>
  <si>
    <t>Localidades menores a 2,500 habitantes</t>
  </si>
  <si>
    <t>Hogares mexicanos con ingresos por debajo de la línea de bienestar y con carencia por calidad y espacios de la vivienda</t>
  </si>
  <si>
    <t>Infraestructura y equipamiento</t>
  </si>
  <si>
    <t>Ampliación y mejoramiento de vivienda</t>
  </si>
  <si>
    <t>Equipamiento y abasto</t>
  </si>
  <si>
    <t>Nacional</t>
  </si>
  <si>
    <t>Reglas de Operación e Informe Anual de Pobreza 2020</t>
  </si>
  <si>
    <t>Aguascalientes</t>
  </si>
  <si>
    <t>0000</t>
  </si>
  <si>
    <t>Total del Municipio</t>
  </si>
  <si>
    <t>*</t>
  </si>
  <si>
    <t>OBSERVACIONES</t>
  </si>
  <si>
    <t>* No se cuenta con el nivel de desagregación</t>
  </si>
  <si>
    <t>I004 FAIS Municipal y de las Demarcaciones Territoriales del Distrito Federal</t>
  </si>
  <si>
    <t>Gobierno municipal de Asientos</t>
  </si>
  <si>
    <t>Direccion de planeacion y obras publicas</t>
  </si>
  <si>
    <t>FAIS Municipal y de las Demarcaciones Territoriales del Distrito Federal</t>
  </si>
  <si>
    <t>Contribuir al bienestar social e igualdad mediante la reducción de los rezagos en materia de servicios básicos en la vivienda, calidad y espacios de la vivienda e infraestructura social de la población que habita en las zonas de atención prioritaria, en las localidades con los dos mayores grados de rezago social de cada municipio o que se encuentra en situación de pobreza extrema</t>
  </si>
  <si>
    <t>C.1 Proyectos financiados de infraestructura social</t>
  </si>
  <si>
    <t>C.2 Proyectos financiados de infraestructura para la calidad y espacios de la vivienda</t>
  </si>
  <si>
    <t>C.3 Proyectos financiados de infraestructura de servicios básicos en la vivienda</t>
  </si>
  <si>
    <t>A.1 Seguimiento de proyectos (actividad transversal a los tres componentes de la Matriz)</t>
  </si>
  <si>
    <t>A.2 Registro en la Matriz de Inversión para el Desarrollo Social</t>
  </si>
  <si>
    <t>A.3 Capacitación a municipios (actividad transversal a los tres componentes de la Matriz)</t>
  </si>
  <si>
    <t>Inversión per cápita del Fondo para la Infraestructura Social Municipal (FISM) en localidades con alto y muy alto rezago social</t>
  </si>
  <si>
    <t>(Recursos del FISM que se invierten en localidades con alto y muy alto rezago social de acuerdo a la clasificación 2010 / Total de Población 2010 que habitaba en localidades de alto y muy alto rezago social) /  (Recursos que reciben los municipios del FISM en el presente ejercicio fiscal / Total de la Población 2010 que habitaba en todos los municipios que reciben recursos del FISM)  Del padrón de obras, se identificará aquellas obras que se hayan realizado en las localidades clasificadas por Coneval con alto y muy alto rezago social en 2010 y se efectuará el método descrito.  El indicador no cambiará la clasificación de localidades de alto y muy alto rezago social de 2010 aunque se publique la clasificación 2015, con el propósito de hacer comparable la medición entre los años del presente sexenio</t>
  </si>
  <si>
    <t>(Población en Pobreza Extrema t/Población total t)*100</t>
  </si>
  <si>
    <t xml:space="preserve">(Personas con carencia por servicios básicos de la vivienda en el año t/total de habitantes en el año t )*100 </t>
  </si>
  <si>
    <t xml:space="preserve">(Personas con carencia por calidad y espacios de la vivienda en el año t/total de habitantes en el año t )*100  </t>
  </si>
  <si>
    <t>(Monto de recursos FISMDF destinados a  proyectos de infraestructura educativa en el ejercicio fiscal corriente/Monto total de recursos programados del FISMDF en el ejercicio fiscal corriente)*100</t>
  </si>
  <si>
    <t xml:space="preserve">Porcentaje de proyectos de infraestructura de alimentación  respecto del total de proyectos financiados con recursos del FISMDF
</t>
  </si>
  <si>
    <t>(Número de proyectos de infraestructura de alimentación financiados  con el FISMDF en el ejercicio fiscal corriente/Número total de proyectos financiados con recursos del FAIS en el ejercicio fiscal corriente)*100</t>
  </si>
  <si>
    <t>Porcentaje de proyectos de infraestructura de salud  respecto del total de proyectos financiados con recursos del FISMDF</t>
  </si>
  <si>
    <t>(Número de proyectos de infraestructura de salud financiados  con el FISMDF en el ejercicio fiscal corriente/Número total de proyectos financiados con recursos del FISMDF en el ejercicio fiscal corriente)*100</t>
  </si>
  <si>
    <t>Porcentaje de recursos destinados al financiamiento de otros proyectos  respecto del total de recursos FISMDF</t>
  </si>
  <si>
    <t>(Monto de recursos del FISMDF destinados a  otros proyectos  en el ejercicio fiscal corriente/Monto total de recursos del FISMDF programados  en el ejercicio fiscal corriente)*100</t>
  </si>
  <si>
    <t>(Número de proyectos de infraestructura educativa financiados  con el FISMDF en el ejercicio fiscal corriente/Número total de proyectos financiados con recursos del FISMDF en el ejercicio fiscal corriente)*100</t>
  </si>
  <si>
    <t>(Monto de recursos del FISMDF destinados a  proyectos de infraestructura de alimentación en el ejercicio fiscal corriente/Monto total de recursos del FISMDF programados  en el ejercicio fiscal corriente)*100</t>
  </si>
  <si>
    <t>(Monto de recursos del FISMDF destinados a  proyectos de infraestructura de salud en el ejercicio fiscal corriente/Monto total de recursos programados  del FISMDF en el ejercicio fiscal corriente)*100</t>
  </si>
  <si>
    <t xml:space="preserve">Porcentaje de otros proyectos   respecto del total de proyectos financiados con recursos del FISMDF
</t>
  </si>
  <si>
    <t>(Número de otros proyectos  financiados con el FISMDF  en el ejercicio fiscal corriente/Número total de proyectos financiados con recursos del FISMDF en el ejercicio fiscal corriente)*100</t>
  </si>
  <si>
    <t xml:space="preserve">Porcentaje de proyectos de calidad y espacios de vivienda respecto del total de proyectos financiados con recursos del FISMDF
</t>
  </si>
  <si>
    <t>(Número de proyectos de calidad y espacios de la vivienda financiados con el FISMDF en el ejercicio fiscal corriente/Número total de proyectos financiados con recursos del FISMDF en el ejercicio fiscal corriente)*100</t>
  </si>
  <si>
    <t>(Monto de recursos del FISMDF destinados a  proyectos de calidad y espacios de la vivienda en el ejercicio fiscal corriente/Monto total de recursos programados  del FISMDF en el ejercicio fiscal corriente)*100</t>
  </si>
  <si>
    <t>(Monto de recursos destinados a  proyectos de servicios básicos en la vivienda  en el ejercicio fiscal corriente/Monto total de recursos programados  en el ejercicio fiscal corriente)*100</t>
  </si>
  <si>
    <t>(Número de proyectos de servicios básicos en la vivienda financiados por el FISMDF en el ejercicio fiscal corriente/Número total de proyectos financiados con recursos del FISMDF en el ejercicio fiscal corriente)*100</t>
  </si>
  <si>
    <t>Porcentaje de municipios y demarcaciones territoriales del Distrito Federal que reportan MIDS respecto del total de municipios y demarcaciones territoriales del Distrito Federa del país</t>
  </si>
  <si>
    <t>(Número de municipios y demarcaciones territoriales del Distrito Federal  que reportan en la página electrónica de la SEDESOL/Total de municipios del país)*100</t>
  </si>
  <si>
    <t xml:space="preserve">Porcentaje de proyectos FISMDF registrados  en la MIDS que tienen avance físico y financiero en el SFU
</t>
  </si>
  <si>
    <t>(Número total de proyectos FISMDF registrados en la MIDS que tienen información de avance físico financiero en el SFU/Número total de proyectos registrados en la MIDS)*100</t>
  </si>
  <si>
    <t xml:space="preserve">Porcentaje de proyectos de contribución directa registrados en la MIDS 
</t>
  </si>
  <si>
    <t>(Sumatoria de proyectos de contribución directa registrados en la MIDS al trimestre correspondiente/Sumatoria de proyectos totales registrados en la MIDS al trimestre correspondiente)*100</t>
  </si>
  <si>
    <t xml:space="preserve">Porcentaje de otros proyectos registrados en la MIDS 
</t>
  </si>
  <si>
    <t>(Sumatoria de otros proyectos  registrados la MIDS al trimestre correspondiente/Sumatoria de proyectos totales registrados en la MIDS al trimestre correspondiente)*100</t>
  </si>
  <si>
    <t xml:space="preserve">Porcentaje de proyectos Complementarios registrados en la MIDS
</t>
  </si>
  <si>
    <t>(Sumatoria de proyectos complementarios  registrados en la MIDS al trimestre correspondiente/Sumatoria de proyectos totales registrados en la MIDS al trimestre correspondiente)*100</t>
  </si>
  <si>
    <t>Porcentaje de municipios capacitados sobre el FAIS respecto del total de municipios del país</t>
  </si>
  <si>
    <t>(Número de municipios capacitados sobre el FAIS en el ejercicio fiscal correspondiente / Total municipios del país )*100</t>
  </si>
  <si>
    <t>2021 (Ejercicio Fiscal 2020)</t>
  </si>
  <si>
    <t>0 ZONAS DE ATENCIÓN PRIORITARIA (ZAP)</t>
  </si>
  <si>
    <t>2 (ZAP)</t>
  </si>
  <si>
    <t>A)Proyectos financiados de infraestructura social   
B)Proyectos financiados de infraestructura para la calidad y espacios de la vivienda
C)Proyectos financiados de infraestructura de servicios básicos en la vivienda</t>
  </si>
  <si>
    <t>Objetivos de Desarrollo Sosotenible
Plan Nacional de Desarrollo 2019-2024
Plan Estatal de Desarrollo 2016-2022
Plan Municipal de Desarrollo 2019-2021</t>
  </si>
  <si>
    <t>Servicios básicos de la vivienda, mejoramiento de vivienda e imagen urbana</t>
  </si>
  <si>
    <t>Municipio de Tepezalá</t>
  </si>
  <si>
    <t xml:space="preserve">Inversión per cápita del Fondo para la Infraestructura Social Municipal (FISM) en localidades con alto y muy alto rezago social
</t>
  </si>
  <si>
    <t>Relativa</t>
  </si>
  <si>
    <t>Pesos</t>
  </si>
  <si>
    <t xml:space="preserve">El acumulado nacional de reportes municipales sobre el ejercicio de recursos en el FISM </t>
  </si>
  <si>
    <t>Porcentaje</t>
  </si>
  <si>
    <t xml:space="preserve">Porcentaje de población que presenta carencia por acceso a servicios básicos de la vivienda
</t>
  </si>
  <si>
    <t xml:space="preserve">Porcentaje de población que presenta carencia calidad y espacios de la vivienda.
</t>
  </si>
  <si>
    <t>Porcentaje de proyectos de infraestructura de alimentación  respecto del total de proyectos financiados con recursos del FISMDF</t>
  </si>
  <si>
    <t xml:space="preserve">Porcentaje de proyectos de infraestructura de salud  respecto del total de proyectos financiados con recursos del FISMDF
</t>
  </si>
  <si>
    <t xml:space="preserve">Porcentaje de proyectos de infraestructura educativa respecto del total de proyectos financiados con recursos del FISMDF
</t>
  </si>
  <si>
    <t xml:space="preserve">Porcentaje de recursos destinados al financiamiento de proyectos de infraestructura de alimentación respecto del total de recursos FISMDF
</t>
  </si>
  <si>
    <t xml:space="preserve">Porcentaje de municipios y demarcaciones territoriales del Distrito Federal que reportan MIDS respecto del total de municipios y demarcaciones territoriales del Distrito Federa del país
</t>
  </si>
  <si>
    <t>Porcentaje de proyectos FISMDF registrados  en la MIDS que tienen avance físico y financiero en el SFU</t>
  </si>
  <si>
    <t>Informe anual sobre la situación de pobreza y rezago social</t>
  </si>
  <si>
    <t>Matriz de Inversión para el Desarrollo (MIDS)</t>
  </si>
  <si>
    <t xml:space="preserve">Identificar la proporción de proyectos de contribución directa registrados en la MIDS </t>
  </si>
  <si>
    <t xml:space="preserve">Identificar la inversión per cápita del Fondo para la Infraestructura Social Municipal (FISM) en localidades con alto y muy alto rezago social
</t>
  </si>
  <si>
    <t>Identificar la proporción de la población en pobreza extrema</t>
  </si>
  <si>
    <t xml:space="preserve">Identificar la proporción que presenta carencia por acceso a servicios básicos de la vivienda
</t>
  </si>
  <si>
    <t xml:space="preserve">Identificar la proporción que presenta carencia calidad y espacios de la vivienda.
</t>
  </si>
  <si>
    <t>Identificar la proporción de recursos destinados al financiamiento de proyectos de infraestructura educativa respecto del total de recursos FISMDF</t>
  </si>
  <si>
    <t>Identificar la proporción de proyectos de infraestructura de alimentación  respecto del total de proyectos financiados con recursos del FISMDF</t>
  </si>
  <si>
    <t xml:space="preserve">Identificar la proporción de proyectos de infraestructura de salud  respecto del total de proyectos financiados con recursos del FISMDF
</t>
  </si>
  <si>
    <t>Identificar la proporción de recursos destinados al financiamiento de otros proyectos  respecto del total de recursos FISMDF</t>
  </si>
  <si>
    <t>Identificar la proporción de proyectos de infraestructura educativa respecto del total de proyectos financiados con recursos del FISMDF</t>
  </si>
  <si>
    <t xml:space="preserve">Identificar la proporción de recursos destinados al financiamiento de proyectos de infraestructura de alimentación respecto del total de recursos FISMDF
</t>
  </si>
  <si>
    <t>Identificar la proporción de recursos destinados al financiamiento de proyectos de infraestructura de salud respecto del total de recursos FISMDF</t>
  </si>
  <si>
    <t xml:space="preserve">Identificar la proporción de otros proyectos   respecto del total de proyectos financiados con recursos del FISMDF
</t>
  </si>
  <si>
    <t>Identificar la proporción de proyectos de calidad y espacios de vivienda respecto del total de proyectos financiados con recursos del FISMDF</t>
  </si>
  <si>
    <t>Identificar la proporción de recursos destinados al financiamiento de proyectos de calidad y espacios de la vivienda respecto del total de recursos FISMDF</t>
  </si>
  <si>
    <t>Identificar la proporción de recursos destinados al financiamiento de proyectos de servicios básicos respecto al total de recursos FISMDF</t>
  </si>
  <si>
    <t>Identificar la proporción de proyectos de servicios básicos en la vivienda respecto del total de proyectos financiados con recursos del FISMDF</t>
  </si>
  <si>
    <t xml:space="preserve">Identificar la proporción de municipios y demarcaciones territoriales del Distrito Federal que reportan MIDS respecto del total de municipios y demarcaciones territoriales del Distrito Federa del país
</t>
  </si>
  <si>
    <t>Identificar la proporción de proyectos FISMDF registrados  en la MIDS que tienen avance físico y financiero en el SFU</t>
  </si>
  <si>
    <t xml:space="preserve">Identificar la proporción de otros proyectos registrados en la MIDS 
</t>
  </si>
  <si>
    <t xml:space="preserve">Identificar la proporción de proyectos Complementarios registrados en la MIDS
</t>
  </si>
  <si>
    <t>Identificar la proporción de municipios capacitados sobre el FAIS respecto del total de municipios del país</t>
  </si>
  <si>
    <t>La federación es la encargada de realizar la acumulación de los reportes presentados por todos los municipios beneficiados con el FAIS Municipal.</t>
  </si>
  <si>
    <t>N/A</t>
  </si>
  <si>
    <t>La Secretaría de Bienestar realiza un diagnostico de la población que se encuentra en pobreza extrema y pública el informe anual por municipio</t>
  </si>
  <si>
    <t>La Secretaría de Bienestar realiza un diagnostico de la población con dichas carácteristicas y pública el informe anual por municipio</t>
  </si>
  <si>
    <t>Se reportan mediante la herramienta de Matriz de Inversión para el Desarrollo (MIDS)</t>
  </si>
  <si>
    <t xml:space="preserve">El acumulado nacional de reportes sobre los municipios capacitados para el ejercicio de recursos en el FISM </t>
  </si>
  <si>
    <t>Apoyos comunitarios en zonas ZAP</t>
  </si>
  <si>
    <t>El programa tiene coincidencia y complementa al FAIS dado que su realiza obras para el apoyo de la vivienda en la población con mayor rezago social.</t>
  </si>
  <si>
    <t>El programa tiene coincidencia y complementa al FAIS dado que su implementación en sobre Zonas de Atención Prioritarias y/o localidades con mayor rezago social.</t>
  </si>
  <si>
    <t xml:space="preserve">No. </t>
  </si>
  <si>
    <t xml:space="preserve">Aspecto Susceptible de Mejora </t>
  </si>
  <si>
    <t xml:space="preserve">Actividades </t>
  </si>
  <si>
    <t xml:space="preserve">Área Responsable </t>
  </si>
  <si>
    <t xml:space="preserve">Fecha de Término </t>
  </si>
  <si>
    <t xml:space="preserve">Resultados Esperados </t>
  </si>
  <si>
    <t>Productos y/o Evidencias</t>
  </si>
  <si>
    <t>% de avance  de la actividad</t>
  </si>
  <si>
    <t xml:space="preserve">Nombre del documento probatorio </t>
  </si>
  <si>
    <t xml:space="preserve">Ubicación del documento probatorio </t>
  </si>
  <si>
    <t xml:space="preserve">Observaciones </t>
  </si>
  <si>
    <t>Mes y Año  Notificación de ASM</t>
  </si>
  <si>
    <t xml:space="preserve">Promedio </t>
  </si>
  <si>
    <t>Tomar un curso de orientación y capacitación por parte de los involucrados en el FISM en lo relativo a la elaboración de programas presupuestarios.</t>
  </si>
  <si>
    <t xml:space="preserve">1.1.Verificar medios de capacitación
1.2. Analizar medios gratuitos de capacitación
1.3. Inscripción del personal 
1.4. Finalización del curso
</t>
  </si>
  <si>
    <t>Finanzas del Municipio</t>
  </si>
  <si>
    <t xml:space="preserve">Marzo de 2021
</t>
  </si>
  <si>
    <t>EL personal contará con la capacidad técnica para realizar la integración del Programa Presupuestario FISM</t>
  </si>
  <si>
    <t>Constancia del Curso</t>
  </si>
  <si>
    <t>1.1. (100%)
1.2. (100%)
1.3. (100%)
1.4. (80%)</t>
  </si>
  <si>
    <t xml:space="preserve">
Constancia</t>
  </si>
  <si>
    <t>Oficinas de Fianzas del Municipio</t>
  </si>
  <si>
    <t>Sin observaciones</t>
  </si>
  <si>
    <t>Establecer un programa de trabajo que identifique los ASM y la manera como serán atendidos durante el año 2020 y subsecuentes.</t>
  </si>
  <si>
    <t>3.1. Identificar de los ASM generales derivados de la evaluación externa
21. Elaboración del Plan de trabajo
3.1 Asiganar  actividades y procesos al personal.</t>
  </si>
  <si>
    <t xml:space="preserve">Octubre de 2020
</t>
  </si>
  <si>
    <t>Cumplimiento de actividades señaladas en aportación al Pp</t>
  </si>
  <si>
    <t>Plan de trabajo ASM generales derivados de evaluaciones externas</t>
  </si>
  <si>
    <t>Plan de trabajo y seguimiento ASM externos derivados de evaluaciones externas (presente documento)</t>
  </si>
  <si>
    <t>Oficina, portal o página del Municipio</t>
  </si>
  <si>
    <t>Elaborar el programa presupuestario FISM con base en la Metodología de Marco Lógico correspondiente al ejercicio 2020</t>
  </si>
  <si>
    <t>4.1. Integración de las evidencias para la conformación del Pp
4.2. Realización del dignóstico del Pp
4.2.1 Problema de origen del Pp
4.2.2 Identificación de las Pob. Potencial Pob. Objetivo y Pob. Atendida
4.3 Identificación de Necesidades (causas y efectos)
4.4. Vinculación con los objetivos ODS, Nacionales, Estatales y Municipales
4.5. Proyecto de MIR
4.6 Proyecto de FID
4.7. Procesos
Medición de resultados</t>
  </si>
  <si>
    <t xml:space="preserve">Junio de 2021
</t>
  </si>
  <si>
    <t>Evidencias de la conformación del Pp y análisis de gabinete realizado para entregar en las siguientes evaluaciones</t>
  </si>
  <si>
    <t>Evidencia documental:
-Diagnostico
-Identificación del Problema con base a la MML
-PP,PO,PA
-Causas y efectos
-Vinculación
-MIR
-FID
-Diagramas
-Resultados</t>
  </si>
  <si>
    <t>Proyecto de Programa Presupuestario 2020</t>
  </si>
  <si>
    <t>Oficina del Municipio</t>
  </si>
  <si>
    <t xml:space="preserve">Derivado del objetivo del Fondo se ve la pertinencia de una estructura diferente a los Pp con objetivo social. </t>
  </si>
  <si>
    <t>Atender las recomendaciones contenidas en el presente documento de evaluación</t>
  </si>
  <si>
    <t>3.1. Identificar de los ASM especificos derivados de la evaluación externa
21. Elaboración del Plan de trabajo
3.1 Asiganar  actividades y procesos al personal.</t>
  </si>
  <si>
    <t xml:space="preserve">Octubre de 2021
</t>
  </si>
  <si>
    <t>Preparación del Programa de trabajo para atender los ASM asignando areas responsables y fecha de cumplimiento</t>
  </si>
  <si>
    <t>Plan de trabajo ASM especificos derivados de evaluaciones externas</t>
  </si>
  <si>
    <t>Plan de trabajo y seguimiento ASM externos derivados de evaluaciones externas</t>
  </si>
  <si>
    <t xml:space="preserve">Oficina del Municipio </t>
  </si>
  <si>
    <t>Personal a cargo y de apoyo del área responsable</t>
  </si>
  <si>
    <t>ZAP</t>
  </si>
  <si>
    <t>009</t>
  </si>
  <si>
    <t>Tepezalá</t>
  </si>
  <si>
    <t>Categoría</t>
  </si>
  <si>
    <t>9000: Deuda Pública</t>
  </si>
  <si>
    <t>Amortización de la deuda pública</t>
  </si>
  <si>
    <t>Intereses de la deuda pública</t>
  </si>
  <si>
    <t>Comisiones de la deuda pública</t>
  </si>
  <si>
    <t>Gastos de la deuda pública</t>
  </si>
  <si>
    <t>Apoyos Financieros</t>
  </si>
  <si>
    <t>Adeudos de Ejercicios Fiscales Anteriores</t>
  </si>
  <si>
    <t>Elija por renglón el concepto de gasto del catálogo que despliega en la columna con el mismo nombre. En caso de que una partida no aplique elegir la opción 'No Aplica'.</t>
  </si>
  <si>
    <t>Gato Total</t>
  </si>
  <si>
    <t>Gato Unitarios</t>
  </si>
  <si>
    <t>Anexo 15 “Instrumentos de Medición 
del Grado de Satisfacción de la Población Atendida”</t>
  </si>
  <si>
    <t>Anual</t>
  </si>
  <si>
    <t>Bienal</t>
  </si>
  <si>
    <t>Semestral</t>
  </si>
  <si>
    <t>Porcentaje de otros proyectos   respecto del total de proyectos financiados con recursos del FISMDF</t>
  </si>
  <si>
    <t>Porcentaje de proyectos de contribución directa registrados en la MIDS</t>
  </si>
  <si>
    <t>Trimestral</t>
  </si>
  <si>
    <t>Porcentaje de otros proyectos registrados en la MIDS</t>
  </si>
  <si>
    <t xml:space="preserve">Se atendieron las recomendaciones, pero se sigue mejorando y complementando con nueva información </t>
  </si>
  <si>
    <t>Disminución de rezago social en localidades menos de 2,500 habitantes</t>
  </si>
  <si>
    <t>Apoyos a viviendas para personas con sueldo por debajo de la línea de bienestar</t>
  </si>
  <si>
    <t xml:space="preserve">Área rural: localidades con una población mayor a 200 y menor a 2,500 habitantes, ubicadas en municipios considerados ZAP Rurales.
Área urbana: Áreas Geoestadísticas Básicas (AGEBS) con una población mayor a 200 habitantes y consideradas como Zonas de Atención Prioritaria Urbanas,
</t>
  </si>
  <si>
    <t>El programa tiene coincidencia con el FAIS dado que su propósito pretende disminuir el rezago social en la población</t>
  </si>
  <si>
    <t>Nacional
Zonas de Atención Prioritaria
Municipios de pobreza extrema alimentaria;</t>
  </si>
  <si>
    <t>Aprobación del Presupuesto</t>
  </si>
  <si>
    <t>Queda estipulado el monto de recursos que serán destinados al FAIS para ser distribuidos a las entidades federativas y sus municipios, a través del FISE y FISM.</t>
  </si>
  <si>
    <t xml:space="preserve">Presentación de Proyecto </t>
  </si>
  <si>
    <t>Presentación y aprobación de la la cartera de proyectos a ser realizados en el ejercicio con los recursos del FAIS Municipal</t>
  </si>
  <si>
    <t>Ejecución de Obras</t>
  </si>
  <si>
    <t>El municipio inicia el proceso de ejecución conforme a los procedimientos que señala la Ley de Obra Pública. Tales procedimientos incluyen tanto aspectos de administración como de supervisión de las obras hasta su término y entrega.</t>
  </si>
  <si>
    <t>SHCP</t>
  </si>
  <si>
    <t>Reportes Trimestrales</t>
  </si>
  <si>
    <t>El municipio reportar el uso y destino de los recursos del fondo en las plataformas MIDS y SRFT. Adicionalmente,se reporta la información con el formato de Cédula de Verificación y Seguimiento de Obra.</t>
  </si>
  <si>
    <t>Fecha de Termino</t>
  </si>
  <si>
    <t>Ciclo de inicio</t>
  </si>
  <si>
    <t>Observaciones</t>
  </si>
  <si>
    <t>Identificación
del documento probatorio</t>
  </si>
  <si>
    <t>Avance % en los tres ultimos años 
(%)</t>
  </si>
  <si>
    <t>Productos y/o evidencia</t>
  </si>
  <si>
    <t xml:space="preserve">Resultados esperados </t>
  </si>
  <si>
    <t>Fecha compromiso del  ASM</t>
  </si>
  <si>
    <t>Acciones a emprender</t>
  </si>
  <si>
    <t>Área coordinadira</t>
  </si>
  <si>
    <t>Aspectos 
susceptibles
de mejora</t>
  </si>
  <si>
    <t>N°</t>
  </si>
  <si>
    <t>Avance del Documento Institucional</t>
  </si>
  <si>
    <t>Plan de trabajo</t>
  </si>
  <si>
    <t>Constancias</t>
  </si>
  <si>
    <t>Carpeta del programa</t>
  </si>
  <si>
    <t>Debido a la rotación del personal se debe comenzar la capacitación</t>
  </si>
  <si>
    <t>actualizar con base a los resultados</t>
  </si>
  <si>
    <t>actualizar con base a los ASM</t>
  </si>
  <si>
    <t>actualizar con base a los resultados de las evaluaciones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</si>
</sst>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0.0%"/>
  </numFmts>
  <fonts count="65">
    <font>
      <sz val="11"/>
      <color theme="1"/>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b/>
      <sz val="12"/>
      <color theme="1"/>
      <name val="Calibri"/>
      <family val="2"/>
    </font>
    <font>
      <b/>
      <sz val="12"/>
      <color rgb="FF000000"/>
      <name val="Calibri"/>
      <family val="2"/>
    </font>
    <font>
      <sz val="10"/>
      <color rgb="FF000000"/>
      <name val="Calibri"/>
      <family val="2"/>
    </font>
    <font>
      <b/>
      <i/>
      <sz val="12"/>
      <color theme="1"/>
      <name val="Calibri"/>
      <family val="2"/>
    </font>
    <font>
      <b/>
      <i/>
      <sz val="12"/>
      <color theme="1"/>
      <name val="Century Gothic"/>
      <family val="2"/>
    </font>
    <font>
      <b/>
      <sz val="11"/>
      <color theme="1"/>
      <name val="Calibri"/>
      <family val="2"/>
    </font>
    <font>
      <u/>
      <sz val="11"/>
      <color theme="10"/>
      <name val="Calibri"/>
      <family val="2"/>
      <scheme val="minor"/>
    </font>
    <font>
      <u/>
      <sz val="11"/>
      <color theme="11"/>
      <name val="Calibri"/>
      <family val="2"/>
      <scheme val="minor"/>
    </font>
    <font>
      <sz val="10"/>
      <color rgb="FF000000"/>
      <name val="Calibri"/>
      <family val="2"/>
      <scheme val="minor"/>
    </font>
    <font>
      <sz val="11"/>
      <color rgb="FF000000"/>
      <name val="Gotham Medium"/>
    </font>
    <font>
      <sz val="10"/>
      <color theme="1"/>
      <name val="Arial"/>
      <family val="2"/>
    </font>
    <font>
      <sz val="8"/>
      <color rgb="FF000000"/>
      <name val="Verdana"/>
      <family val="2"/>
    </font>
    <font>
      <sz val="11"/>
      <color theme="1"/>
      <name val="Calibri"/>
      <family val="2"/>
      <scheme val="minor"/>
    </font>
    <font>
      <i/>
      <sz val="16"/>
      <color rgb="FFFF0000"/>
      <name val="Arial"/>
      <family val="2"/>
    </font>
    <font>
      <sz val="12"/>
      <color rgb="FF000000"/>
      <name val="Calibri Bold"/>
    </font>
    <font>
      <b/>
      <sz val="10"/>
      <color theme="0"/>
      <name val="Arial"/>
      <family val="2"/>
    </font>
    <font>
      <sz val="12"/>
      <color rgb="FFFF0000"/>
      <name val="Calibri"/>
      <family val="2"/>
      <scheme val="minor"/>
    </font>
    <font>
      <sz val="9"/>
      <color theme="1"/>
      <name val="Calibri"/>
      <family val="2"/>
      <scheme val="minor"/>
    </font>
    <font>
      <sz val="8"/>
      <name val="Calibri"/>
      <family val="2"/>
      <scheme val="minor"/>
    </font>
    <font>
      <b/>
      <sz val="12"/>
      <color theme="0"/>
      <name val="Calibri"/>
      <family val="2"/>
      <scheme val="minor"/>
    </font>
    <font>
      <sz val="11"/>
      <color rgb="FF222222"/>
      <name val="Arial"/>
      <family val="2"/>
    </font>
    <font>
      <sz val="11"/>
      <color theme="1"/>
      <name val="Arial"/>
      <family val="2"/>
    </font>
    <font>
      <sz val="11"/>
      <color rgb="FF000000"/>
      <name val="Arial"/>
      <family val="2"/>
    </font>
    <font>
      <b/>
      <sz val="11"/>
      <color theme="0"/>
      <name val="Calibri"/>
      <family val="2"/>
      <scheme val="minor"/>
    </font>
    <font>
      <sz val="8"/>
      <color theme="1"/>
      <name val="Arial"/>
      <family val="2"/>
    </font>
    <font>
      <b/>
      <i/>
      <sz val="11"/>
      <color theme="1"/>
      <name val="Calibri"/>
      <family val="2"/>
      <scheme val="minor"/>
    </font>
    <font>
      <i/>
      <sz val="11"/>
      <color theme="1"/>
      <name val="Calibri"/>
      <family val="2"/>
      <scheme val="minor"/>
    </font>
    <font>
      <i/>
      <sz val="14"/>
      <color theme="1"/>
      <name val="Calibri"/>
      <family val="2"/>
      <scheme val="minor"/>
    </font>
    <font>
      <b/>
      <i/>
      <sz val="14"/>
      <color theme="1"/>
      <name val="Calibri"/>
      <family val="2"/>
      <scheme val="minor"/>
    </font>
    <font>
      <i/>
      <sz val="10"/>
      <color theme="1"/>
      <name val="Calibri"/>
      <family val="2"/>
      <scheme val="minor"/>
    </font>
    <font>
      <b/>
      <i/>
      <sz val="10"/>
      <color theme="1"/>
      <name val="Calibri"/>
      <family val="2"/>
      <scheme val="minor"/>
    </font>
    <font>
      <b/>
      <sz val="10"/>
      <color theme="1"/>
      <name val="Calibri (Cuerpo)"/>
    </font>
    <font>
      <sz val="10"/>
      <color theme="1"/>
      <name val="Calibri (Cuerpo)"/>
    </font>
    <font>
      <b/>
      <sz val="10"/>
      <color theme="1"/>
      <name val="Calibri"/>
      <family val="2"/>
      <scheme val="minor"/>
    </font>
    <font>
      <sz val="9"/>
      <color theme="0"/>
      <name val="Calibri"/>
      <family val="2"/>
      <scheme val="minor"/>
    </font>
    <font>
      <b/>
      <sz val="9"/>
      <color theme="0"/>
      <name val="Calibri"/>
      <family val="2"/>
      <scheme val="minor"/>
    </font>
    <font>
      <sz val="8"/>
      <color rgb="FF262626"/>
      <name val="Calibri"/>
      <family val="2"/>
      <scheme val="minor"/>
    </font>
    <font>
      <sz val="8"/>
      <color rgb="FF000000"/>
      <name val="Calibri"/>
      <family val="2"/>
      <scheme val="minor"/>
    </font>
    <font>
      <b/>
      <sz val="10"/>
      <color rgb="FFFFFFFF"/>
      <name val="Calibri"/>
      <family val="2"/>
      <scheme val="minor"/>
    </font>
    <font>
      <b/>
      <sz val="10"/>
      <color rgb="FF000000"/>
      <name val="Calibri"/>
      <family val="2"/>
      <scheme val="minor"/>
    </font>
    <font>
      <i/>
      <sz val="8"/>
      <color theme="1"/>
      <name val="Calibri"/>
      <family val="2"/>
    </font>
    <font>
      <b/>
      <sz val="8"/>
      <color theme="1"/>
      <name val="Calibri"/>
      <family val="2"/>
      <scheme val="minor"/>
    </font>
    <font>
      <sz val="6"/>
      <color rgb="FF000000"/>
      <name val="Calibri"/>
      <family val="2"/>
      <scheme val="minor"/>
    </font>
    <font>
      <sz val="11"/>
      <color rgb="FF000000"/>
      <name val="Calibri"/>
      <family val="2"/>
      <scheme val="minor"/>
    </font>
    <font>
      <sz val="9"/>
      <color rgb="FF000000"/>
      <name val="Calibri"/>
      <family val="2"/>
      <scheme val="minor"/>
    </font>
    <font>
      <b/>
      <i/>
      <sz val="8"/>
      <color rgb="FF3F3F3F"/>
      <name val="Calibri"/>
      <family val="2"/>
      <scheme val="minor"/>
    </font>
    <font>
      <i/>
      <sz val="8"/>
      <color rgb="FF3F3F3F"/>
      <name val="Calibri"/>
      <family val="2"/>
      <scheme val="minor"/>
    </font>
    <font>
      <b/>
      <sz val="11"/>
      <color rgb="FFFFFFFF"/>
      <name val="Calibri"/>
      <family val="2"/>
      <scheme val="minor"/>
    </font>
    <font>
      <sz val="11"/>
      <color theme="0"/>
      <name val="Calibri"/>
      <family val="2"/>
      <scheme val="minor"/>
    </font>
    <font>
      <b/>
      <sz val="11"/>
      <color theme="1"/>
      <name val="Calibri"/>
      <family val="2"/>
      <scheme val="minor"/>
    </font>
    <font>
      <sz val="8"/>
      <name val="Arial"/>
      <family val="2"/>
    </font>
    <font>
      <sz val="11"/>
      <color rgb="FFFFFFFF"/>
      <name val="Arial"/>
      <family val="2"/>
    </font>
    <font>
      <sz val="10"/>
      <name val="Arial"/>
      <family val="2"/>
    </font>
    <font>
      <sz val="11"/>
      <color rgb="FF000000"/>
      <name val="Calibri"/>
      <family val="2"/>
    </font>
    <font>
      <b/>
      <sz val="11"/>
      <color rgb="FF262626"/>
      <name val="Arial"/>
      <family val="2"/>
    </font>
    <font>
      <b/>
      <sz val="12"/>
      <color rgb="FF262626"/>
      <name val="Calibri"/>
      <family val="2"/>
      <scheme val="minor"/>
    </font>
    <font>
      <sz val="10"/>
      <color rgb="FF000000"/>
      <name val="Arial"/>
      <family val="2"/>
    </font>
    <font>
      <sz val="10"/>
      <color rgb="FFFFFFFF"/>
      <name val="Arial"/>
      <family val="2"/>
    </font>
    <font>
      <sz val="10"/>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0000"/>
        <bgColor indexed="64"/>
      </patternFill>
    </fill>
    <fill>
      <patternFill patternType="solid">
        <fgColor theme="0" tint="-0.14999847407452621"/>
        <bgColor indexed="64"/>
      </patternFill>
    </fill>
    <fill>
      <patternFill patternType="solid">
        <fgColor rgb="FF8F00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right/>
      <top style="medium">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theme="2" tint="-0.499984740745262"/>
      </left>
      <right style="thin">
        <color auto="1"/>
      </right>
      <top style="medium">
        <color theme="2" tint="-0.499984740745262"/>
      </top>
      <bottom/>
      <diagonal/>
    </border>
    <border>
      <left style="thin">
        <color auto="1"/>
      </left>
      <right style="thin">
        <color auto="1"/>
      </right>
      <top style="medium">
        <color theme="2" tint="-0.499984740745262"/>
      </top>
      <bottom/>
      <diagonal/>
    </border>
    <border>
      <left style="thin">
        <color auto="1"/>
      </left>
      <right style="medium">
        <color theme="2" tint="-0.499984740745262"/>
      </right>
      <top style="medium">
        <color theme="2" tint="-0.499984740745262"/>
      </top>
      <bottom/>
      <diagonal/>
    </border>
    <border>
      <left style="thin">
        <color theme="2" tint="-0.499984740745262"/>
      </left>
      <right style="thin">
        <color auto="1"/>
      </right>
      <top style="thin">
        <color theme="2" tint="-0.499984740745262"/>
      </top>
      <bottom style="thin">
        <color auto="1"/>
      </bottom>
      <diagonal/>
    </border>
    <border>
      <left style="thin">
        <color auto="1"/>
      </left>
      <right style="thin">
        <color auto="1"/>
      </right>
      <top style="thin">
        <color theme="2" tint="-0.499984740745262"/>
      </top>
      <bottom style="thin">
        <color auto="1"/>
      </bottom>
      <diagonal/>
    </border>
    <border>
      <left style="thin">
        <color auto="1"/>
      </left>
      <right style="thin">
        <color theme="2" tint="-0.499984740745262"/>
      </right>
      <top style="thin">
        <color theme="2" tint="-0.499984740745262"/>
      </top>
      <bottom style="thin">
        <color auto="1"/>
      </bottom>
      <diagonal/>
    </border>
    <border>
      <left style="thin">
        <color theme="2" tint="-0.499984740745262"/>
      </left>
      <right style="thin">
        <color auto="1"/>
      </right>
      <top style="thin">
        <color auto="1"/>
      </top>
      <bottom style="thin">
        <color auto="1"/>
      </bottom>
      <diagonal/>
    </border>
    <border>
      <left style="thin">
        <color auto="1"/>
      </left>
      <right style="thin">
        <color theme="2" tint="-0.499984740745262"/>
      </right>
      <top style="thin">
        <color auto="1"/>
      </top>
      <bottom style="thin">
        <color auto="1"/>
      </bottom>
      <diagonal/>
    </border>
    <border>
      <left style="thin">
        <color theme="2" tint="-0.499984740745262"/>
      </left>
      <right style="thin">
        <color auto="1"/>
      </right>
      <top style="thin">
        <color auto="1"/>
      </top>
      <bottom style="thin">
        <color theme="2" tint="-0.499984740745262"/>
      </bottom>
      <diagonal/>
    </border>
    <border>
      <left style="thin">
        <color auto="1"/>
      </left>
      <right style="thin">
        <color auto="1"/>
      </right>
      <top style="thin">
        <color auto="1"/>
      </top>
      <bottom style="thin">
        <color theme="2" tint="-0.499984740745262"/>
      </bottom>
      <diagonal/>
    </border>
    <border>
      <left style="thin">
        <color auto="1"/>
      </left>
      <right style="thin">
        <color theme="2" tint="-0.499984740745262"/>
      </right>
      <top style="thin">
        <color auto="1"/>
      </top>
      <bottom style="thin">
        <color theme="2"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diagonal/>
    </border>
    <border>
      <left style="thin">
        <color theme="1"/>
      </left>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bottom/>
      <diagonal/>
    </border>
    <border>
      <left/>
      <right style="thin">
        <color auto="1"/>
      </right>
      <top style="thin">
        <color auto="1"/>
      </top>
      <bottom style="thin">
        <color auto="1"/>
      </bottom>
      <diagonal/>
    </border>
    <border>
      <left/>
      <right/>
      <top/>
      <bottom style="thin">
        <color theme="1"/>
      </bottom>
      <diagonal/>
    </border>
  </borders>
  <cellStyleXfs count="13">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58" fillId="0" borderId="0"/>
    <xf numFmtId="0" fontId="59" fillId="0" borderId="0"/>
    <xf numFmtId="0" fontId="18" fillId="0" borderId="0"/>
    <xf numFmtId="44" fontId="18" fillId="0" borderId="0" applyFont="0" applyFill="0" applyBorder="0" applyAlignment="0" applyProtection="0"/>
  </cellStyleXfs>
  <cellXfs count="273">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xf numFmtId="0" fontId="3" fillId="0" borderId="0" xfId="0" applyFont="1"/>
    <xf numFmtId="0" fontId="5" fillId="0" borderId="0" xfId="0" applyFont="1"/>
    <xf numFmtId="0" fontId="8" fillId="0" borderId="0" xfId="0" applyFont="1" applyAlignment="1">
      <alignment vertical="center"/>
    </xf>
    <xf numFmtId="0" fontId="10" fillId="0" borderId="0" xfId="0" applyFont="1" applyAlignment="1">
      <alignment vertical="center"/>
    </xf>
    <xf numFmtId="0" fontId="6" fillId="0" borderId="0" xfId="0" applyFont="1" applyAlignment="1">
      <alignment horizontal="center" vertical="center"/>
    </xf>
    <xf numFmtId="0" fontId="11" fillId="0" borderId="0" xfId="0" applyFont="1" applyAlignment="1">
      <alignment vertical="center"/>
    </xf>
    <xf numFmtId="0" fontId="8" fillId="0" borderId="0" xfId="0" applyFont="1" applyAlignment="1">
      <alignment vertical="center"/>
    </xf>
    <xf numFmtId="0" fontId="1" fillId="0" borderId="0" xfId="0" applyFont="1" applyAlignment="1"/>
    <xf numFmtId="0" fontId="15" fillId="0" borderId="0" xfId="0" applyFont="1" applyAlignment="1">
      <alignment vertical="center"/>
    </xf>
    <xf numFmtId="0" fontId="0" fillId="0" borderId="0" xfId="0" applyAlignment="1">
      <alignment horizontal="right"/>
    </xf>
    <xf numFmtId="0" fontId="17" fillId="0" borderId="0" xfId="0" applyFont="1" applyAlignment="1">
      <alignment horizontal="justify" vertical="center"/>
    </xf>
    <xf numFmtId="0" fontId="20" fillId="0" borderId="0" xfId="0" applyFont="1" applyAlignment="1">
      <alignment vertical="center"/>
    </xf>
    <xf numFmtId="0" fontId="16" fillId="0" borderId="2" xfId="0" applyFont="1" applyBorder="1" applyAlignment="1">
      <alignment horizontal="center" vertical="center"/>
    </xf>
    <xf numFmtId="0" fontId="21" fillId="3" borderId="2" xfId="0" applyFont="1" applyFill="1" applyBorder="1" applyAlignment="1">
      <alignment horizontal="center" vertical="center" wrapText="1"/>
    </xf>
    <xf numFmtId="0" fontId="23" fillId="0" borderId="1" xfId="0" applyFont="1" applyBorder="1" applyAlignment="1">
      <alignment horizontal="center" vertical="center" wrapText="1"/>
    </xf>
    <xf numFmtId="0" fontId="0" fillId="0" borderId="0" xfId="0" applyAlignment="1">
      <alignment horizontal="left"/>
    </xf>
    <xf numFmtId="0" fontId="14" fillId="0" borderId="0" xfId="0" applyFont="1" applyAlignment="1">
      <alignment horizontal="left"/>
    </xf>
    <xf numFmtId="0" fontId="23" fillId="0" borderId="0"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horizontal="justify" vertical="center" wrapText="1"/>
    </xf>
    <xf numFmtId="9" fontId="0" fillId="0" borderId="1" xfId="0" applyNumberFormat="1" applyBorder="1" applyAlignment="1">
      <alignment horizontal="center" vertical="center"/>
    </xf>
    <xf numFmtId="0" fontId="0" fillId="0" borderId="0" xfId="0" applyAlignment="1">
      <alignment horizontal="center"/>
    </xf>
    <xf numFmtId="0" fontId="14" fillId="0" borderId="0" xfId="0" applyFont="1" applyAlignment="1">
      <alignment horizontal="right" vertical="center"/>
    </xf>
    <xf numFmtId="0" fontId="0" fillId="0" borderId="0" xfId="0" applyAlignment="1">
      <alignment horizontal="right" vertical="center"/>
    </xf>
    <xf numFmtId="0" fontId="1" fillId="0" borderId="0" xfId="0" applyFont="1" applyBorder="1" applyAlignment="1">
      <alignment horizontal="left" vertical="center" wrapText="1"/>
    </xf>
    <xf numFmtId="0" fontId="0" fillId="0" borderId="0" xfId="0"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14" fillId="0" borderId="0" xfId="0" applyFont="1" applyAlignment="1">
      <alignment horizontal="left"/>
    </xf>
    <xf numFmtId="0" fontId="27" fillId="4" borderId="23" xfId="0" applyFont="1" applyFill="1" applyBorder="1" applyAlignment="1">
      <alignment horizontal="justify" vertical="center" wrapText="1"/>
    </xf>
    <xf numFmtId="0" fontId="26" fillId="0" borderId="23" xfId="0" applyFont="1" applyBorder="1" applyAlignment="1">
      <alignment horizontal="left" vertical="center" wrapText="1"/>
    </xf>
    <xf numFmtId="0" fontId="27" fillId="0" borderId="23" xfId="0" applyFont="1" applyFill="1" applyBorder="1" applyAlignment="1">
      <alignment horizontal="left" vertical="center" wrapText="1"/>
    </xf>
    <xf numFmtId="0" fontId="27" fillId="0" borderId="23" xfId="0" applyFont="1" applyFill="1" applyBorder="1" applyAlignment="1">
      <alignment horizontal="left" vertical="center"/>
    </xf>
    <xf numFmtId="0" fontId="27" fillId="0" borderId="23"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32" fillId="0" borderId="0" xfId="0" applyFont="1"/>
    <xf numFmtId="0" fontId="0" fillId="0" borderId="0" xfId="0" applyFont="1"/>
    <xf numFmtId="0" fontId="43" fillId="0" borderId="2" xfId="0" applyFont="1" applyBorder="1" applyAlignment="1">
      <alignment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3" fontId="14" fillId="0" borderId="2" xfId="0" applyNumberFormat="1" applyFont="1" applyBorder="1" applyAlignment="1">
      <alignment horizontal="center" vertical="center" wrapText="1"/>
    </xf>
    <xf numFmtId="3" fontId="1" fillId="0" borderId="1" xfId="0" applyNumberFormat="1" applyFont="1" applyBorder="1" applyAlignment="1">
      <alignment horizontal="center" wrapText="1"/>
    </xf>
    <xf numFmtId="0" fontId="0" fillId="0" borderId="0" xfId="0" applyAlignment="1"/>
    <xf numFmtId="8" fontId="41" fillId="3" borderId="2" xfId="0" applyNumberFormat="1" applyFont="1" applyFill="1" applyBorder="1" applyAlignment="1">
      <alignment horizontal="right" vertical="center" wrapText="1"/>
    </xf>
    <xf numFmtId="44" fontId="50" fillId="0" borderId="9" xfId="7" applyFont="1" applyBorder="1" applyAlignment="1">
      <alignment horizontal="right" vertical="center" wrapText="1"/>
    </xf>
    <xf numFmtId="8" fontId="50" fillId="0" borderId="9" xfId="7" applyNumberFormat="1" applyFont="1" applyBorder="1" applyAlignment="1">
      <alignment horizontal="right" vertical="center" wrapText="1"/>
    </xf>
    <xf numFmtId="0" fontId="52" fillId="0" borderId="0" xfId="0" applyFont="1"/>
    <xf numFmtId="0" fontId="53" fillId="3" borderId="2" xfId="0" applyFont="1" applyFill="1" applyBorder="1" applyAlignment="1">
      <alignment horizontal="center" vertical="center" wrapText="1"/>
    </xf>
    <xf numFmtId="0" fontId="9" fillId="0" borderId="0" xfId="0" applyFont="1" applyAlignment="1">
      <alignment horizontal="center" vertical="center"/>
    </xf>
    <xf numFmtId="0" fontId="14" fillId="0" borderId="0" xfId="0" applyFont="1" applyAlignment="1">
      <alignment horizontal="left"/>
    </xf>
    <xf numFmtId="0" fontId="1" fillId="0" borderId="0" xfId="0" applyFont="1" applyAlignment="1">
      <alignment horizontal="right" vertical="center"/>
    </xf>
    <xf numFmtId="0" fontId="6" fillId="0" borderId="0" xfId="0" applyFont="1" applyAlignment="1">
      <alignment horizontal="center" vertical="center"/>
    </xf>
    <xf numFmtId="0" fontId="0" fillId="2" borderId="0" xfId="0" applyFill="1" applyBorder="1"/>
    <xf numFmtId="0" fontId="17" fillId="0" borderId="0" xfId="0" applyFont="1" applyAlignment="1">
      <alignment horizontal="center" vertical="center"/>
    </xf>
    <xf numFmtId="0" fontId="0" fillId="0" borderId="0" xfId="0" applyAlignment="1">
      <alignment horizontal="left"/>
    </xf>
    <xf numFmtId="0" fontId="9" fillId="0" borderId="0" xfId="0" applyFont="1" applyAlignment="1">
      <alignment horizontal="center" vertical="center"/>
    </xf>
    <xf numFmtId="0" fontId="14" fillId="0" borderId="0" xfId="0" applyFont="1" applyAlignment="1">
      <alignment horizontal="left"/>
    </xf>
    <xf numFmtId="0" fontId="0" fillId="0" borderId="0" xfId="0"/>
    <xf numFmtId="0" fontId="0" fillId="0" borderId="0" xfId="0" applyAlignment="1">
      <alignment wrapText="1"/>
    </xf>
    <xf numFmtId="49" fontId="43" fillId="0" borderId="2" xfId="0" applyNumberFormat="1" applyFont="1" applyBorder="1" applyAlignment="1">
      <alignment vertical="center" wrapText="1"/>
    </xf>
    <xf numFmtId="0" fontId="43" fillId="0" borderId="2" xfId="0" applyFont="1" applyBorder="1" applyAlignment="1">
      <alignment horizontal="left" vertical="center" wrapText="1"/>
    </xf>
    <xf numFmtId="0" fontId="0" fillId="0" borderId="0" xfId="0" applyAlignment="1">
      <alignment horizontal="right" vertical="center" wrapText="1"/>
    </xf>
    <xf numFmtId="0" fontId="9" fillId="0" borderId="0" xfId="0" applyFont="1" applyAlignment="1">
      <alignment horizontal="center" vertical="center" wrapText="1"/>
    </xf>
    <xf numFmtId="0" fontId="1" fillId="0" borderId="0" xfId="0" applyFont="1" applyAlignment="1">
      <alignment wrapText="1"/>
    </xf>
    <xf numFmtId="0" fontId="14" fillId="0" borderId="0" xfId="0" applyFont="1" applyAlignment="1">
      <alignment horizontal="right" vertical="center" wrapText="1"/>
    </xf>
    <xf numFmtId="0" fontId="43" fillId="0" borderId="1" xfId="0" applyFont="1" applyBorder="1" applyAlignment="1">
      <alignment horizontal="center" vertical="center" wrapText="1"/>
    </xf>
    <xf numFmtId="0" fontId="56" fillId="0" borderId="1" xfId="0" applyFont="1" applyFill="1" applyBorder="1" applyAlignment="1">
      <alignment horizontal="justify" vertical="center" wrapText="1"/>
    </xf>
    <xf numFmtId="0" fontId="56" fillId="0" borderId="1" xfId="0" applyFont="1" applyFill="1" applyBorder="1" applyAlignment="1">
      <alignment horizontal="center" vertical="center" wrapText="1"/>
    </xf>
    <xf numFmtId="0" fontId="30" fillId="0" borderId="0" xfId="0" applyFont="1" applyAlignment="1">
      <alignment wrapText="1"/>
    </xf>
    <xf numFmtId="0" fontId="44" fillId="3" borderId="1" xfId="0" applyFont="1" applyFill="1" applyBorder="1" applyAlignment="1">
      <alignment horizontal="center" vertical="center" wrapText="1"/>
    </xf>
    <xf numFmtId="0" fontId="30" fillId="0" borderId="1" xfId="0" applyFont="1" applyBorder="1" applyAlignment="1">
      <alignment wrapText="1"/>
    </xf>
    <xf numFmtId="0" fontId="42" fillId="0" borderId="1" xfId="0" applyFont="1" applyBorder="1" applyAlignment="1">
      <alignment horizontal="center" vertical="center" wrapText="1"/>
    </xf>
    <xf numFmtId="0" fontId="30" fillId="0" borderId="1" xfId="0" applyFont="1" applyBorder="1" applyAlignment="1">
      <alignment vertical="center" wrapText="1"/>
    </xf>
    <xf numFmtId="165"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0" fillId="0" borderId="0" xfId="0"/>
    <xf numFmtId="0" fontId="19" fillId="0" borderId="0" xfId="0" applyFont="1" applyAlignment="1">
      <alignment horizontal="left" vertical="center"/>
    </xf>
    <xf numFmtId="0" fontId="35" fillId="0" borderId="0" xfId="0" applyFont="1" applyAlignment="1">
      <alignment horizontal="left" vertical="center"/>
    </xf>
    <xf numFmtId="0" fontId="2" fillId="3" borderId="1" xfId="0" applyFont="1" applyFill="1" applyBorder="1" applyAlignment="1">
      <alignment horizontal="center" vertical="center" wrapText="1"/>
    </xf>
    <xf numFmtId="0" fontId="1" fillId="0" borderId="10" xfId="0" applyFont="1" applyBorder="1" applyAlignment="1">
      <alignment horizontal="justify" vertical="center" wrapText="1"/>
    </xf>
    <xf numFmtId="0" fontId="1" fillId="0" borderId="1" xfId="0" applyFont="1" applyBorder="1" applyAlignment="1">
      <alignment vertical="center" wrapText="1"/>
    </xf>
    <xf numFmtId="0" fontId="1" fillId="0" borderId="3" xfId="0" applyFont="1" applyBorder="1" applyAlignment="1">
      <alignment horizontal="justify"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0" fillId="0" borderId="0" xfId="0" applyAlignment="1">
      <alignment horizontal="left"/>
    </xf>
    <xf numFmtId="164" fontId="27" fillId="0" borderId="23" xfId="7" applyNumberFormat="1" applyFont="1" applyFill="1" applyBorder="1" applyAlignment="1">
      <alignment horizontal="left" vertical="center"/>
    </xf>
    <xf numFmtId="164" fontId="27" fillId="0" borderId="23" xfId="0" applyNumberFormat="1" applyFont="1" applyFill="1" applyBorder="1" applyAlignment="1">
      <alignment horizontal="left" vertical="center"/>
    </xf>
    <xf numFmtId="3" fontId="28" fillId="0" borderId="23" xfId="0" applyNumberFormat="1" applyFont="1" applyBorder="1" applyAlignment="1">
      <alignment horizontal="left" vertical="center" wrapText="1"/>
    </xf>
    <xf numFmtId="3" fontId="27" fillId="0" borderId="23" xfId="0" applyNumberFormat="1" applyFont="1" applyFill="1" applyBorder="1" applyAlignment="1">
      <alignment horizontal="left" vertical="center" wrapText="1"/>
    </xf>
    <xf numFmtId="0" fontId="21" fillId="3" borderId="10" xfId="0" applyFont="1" applyFill="1" applyBorder="1" applyAlignment="1">
      <alignment horizontal="center" vertical="center"/>
    </xf>
    <xf numFmtId="0" fontId="1" fillId="0" borderId="41" xfId="0" applyFont="1" applyBorder="1" applyAlignment="1">
      <alignment vertical="center" wrapText="1"/>
    </xf>
    <xf numFmtId="9" fontId="16" fillId="0" borderId="2" xfId="0" applyNumberFormat="1" applyFont="1" applyBorder="1" applyAlignment="1">
      <alignment horizontal="center" vertical="center" wrapText="1"/>
    </xf>
    <xf numFmtId="0" fontId="16" fillId="0" borderId="2" xfId="0" applyFont="1" applyBorder="1" applyAlignment="1">
      <alignment horizontal="left" vertical="center" wrapText="1"/>
    </xf>
    <xf numFmtId="0" fontId="1" fillId="0" borderId="0" xfId="0" applyFont="1" applyAlignment="1">
      <alignment vertical="center" wrapText="1"/>
    </xf>
    <xf numFmtId="9" fontId="16" fillId="0" borderId="9" xfId="0" applyNumberFormat="1" applyFont="1" applyBorder="1" applyAlignment="1">
      <alignment horizontal="center" vertical="center" wrapText="1"/>
    </xf>
    <xf numFmtId="0" fontId="16" fillId="0" borderId="3" xfId="0" applyFont="1" applyBorder="1" applyAlignment="1">
      <alignment vertical="center" wrapText="1"/>
    </xf>
    <xf numFmtId="0" fontId="16" fillId="0" borderId="2" xfId="0" applyFont="1" applyBorder="1" applyAlignment="1">
      <alignment vertical="center" wrapText="1"/>
    </xf>
    <xf numFmtId="0" fontId="16" fillId="0" borderId="10" xfId="0" applyFont="1" applyBorder="1" applyAlignment="1">
      <alignment horizontal="left" vertical="center" wrapText="1"/>
    </xf>
    <xf numFmtId="0" fontId="1" fillId="0" borderId="0" xfId="0" applyFont="1" applyAlignment="1">
      <alignment vertical="center"/>
    </xf>
    <xf numFmtId="0" fontId="1" fillId="0" borderId="0" xfId="0" applyFont="1" applyFill="1" applyAlignment="1"/>
    <xf numFmtId="0" fontId="16"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Fill="1" applyBorder="1" applyAlignment="1">
      <alignment horizontal="justify" vertical="top" wrapText="1"/>
    </xf>
    <xf numFmtId="0" fontId="43" fillId="0" borderId="2" xfId="0" applyFont="1" applyBorder="1" applyAlignment="1">
      <alignment horizontal="justify" vertical="center" wrapText="1"/>
    </xf>
    <xf numFmtId="0" fontId="3" fillId="0" borderId="2" xfId="0" applyFont="1" applyFill="1" applyBorder="1" applyAlignment="1">
      <alignment horizontal="center" vertical="center"/>
    </xf>
    <xf numFmtId="0" fontId="0" fillId="0" borderId="0" xfId="0" applyAlignment="1"/>
    <xf numFmtId="49" fontId="43" fillId="0" borderId="2" xfId="0" applyNumberFormat="1" applyFont="1" applyBorder="1" applyAlignment="1">
      <alignment horizontal="center" vertical="center" wrapText="1"/>
    </xf>
    <xf numFmtId="17" fontId="43" fillId="0" borderId="2" xfId="0" applyNumberFormat="1" applyFont="1" applyBorder="1" applyAlignment="1">
      <alignment horizontal="center" vertical="center" wrapText="1"/>
    </xf>
    <xf numFmtId="9" fontId="43" fillId="0" borderId="2" xfId="8" applyFont="1" applyBorder="1" applyAlignment="1">
      <alignment horizontal="center" vertical="center" wrapText="1"/>
    </xf>
    <xf numFmtId="0" fontId="3"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49" fontId="56" fillId="0" borderId="1" xfId="0" applyNumberFormat="1" applyFont="1" applyFill="1" applyBorder="1" applyAlignment="1">
      <alignment vertical="center" wrapText="1"/>
    </xf>
    <xf numFmtId="0" fontId="0" fillId="0" borderId="1" xfId="0" applyFont="1" applyBorder="1" applyAlignment="1">
      <alignment horizontal="center" vertical="center" textRotation="90"/>
    </xf>
    <xf numFmtId="0" fontId="55" fillId="0" borderId="1" xfId="0" applyFont="1" applyBorder="1" applyAlignment="1">
      <alignment horizontal="center" vertical="center" textRotation="90"/>
    </xf>
    <xf numFmtId="49" fontId="55" fillId="0" borderId="1" xfId="0" applyNumberFormat="1" applyFont="1" applyBorder="1" applyAlignment="1">
      <alignment horizontal="center" vertical="center" textRotation="90"/>
    </xf>
    <xf numFmtId="1" fontId="0" fillId="0" borderId="1" xfId="0" applyNumberFormat="1" applyFont="1" applyBorder="1" applyAlignment="1">
      <alignment horizontal="center" vertical="center" textRotation="90"/>
    </xf>
    <xf numFmtId="0" fontId="0" fillId="0" borderId="1" xfId="0" applyFont="1" applyBorder="1" applyAlignment="1">
      <alignment horizontal="center" vertical="center" textRotation="90" wrapText="1"/>
    </xf>
    <xf numFmtId="0" fontId="48" fillId="0" borderId="0" xfId="0" applyFont="1" applyAlignment="1">
      <alignment vertical="center" wrapText="1"/>
    </xf>
    <xf numFmtId="8" fontId="50" fillId="0" borderId="2" xfId="0" applyNumberFormat="1" applyFont="1" applyBorder="1" applyAlignment="1">
      <alignment vertical="center" wrapText="1"/>
    </xf>
    <xf numFmtId="44" fontId="50" fillId="0" borderId="2" xfId="7" applyFont="1" applyBorder="1" applyAlignment="1">
      <alignment horizontal="right" vertical="center" wrapText="1"/>
    </xf>
    <xf numFmtId="0" fontId="0" fillId="0" borderId="0" xfId="0"/>
    <xf numFmtId="0" fontId="1" fillId="0" borderId="0" xfId="0" applyFont="1"/>
    <xf numFmtId="0" fontId="5" fillId="0" borderId="0" xfId="0" applyFont="1"/>
    <xf numFmtId="0" fontId="6" fillId="0" borderId="0" xfId="0" applyFont="1" applyAlignment="1">
      <alignment horizontal="center" vertical="center"/>
    </xf>
    <xf numFmtId="0" fontId="11" fillId="0" borderId="0" xfId="0" applyFont="1" applyAlignment="1">
      <alignment vertical="center"/>
    </xf>
    <xf numFmtId="0" fontId="60" fillId="0" borderId="0" xfId="0" applyFont="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9" fontId="0" fillId="0" borderId="1" xfId="0" applyNumberFormat="1" applyBorder="1" applyAlignment="1">
      <alignment horizontal="center" vertic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0" fillId="3" borderId="2" xfId="0" applyFont="1" applyFill="1" applyBorder="1" applyAlignment="1">
      <alignment horizontal="center" vertical="center" wrapText="1"/>
    </xf>
    <xf numFmtId="0" fontId="50" fillId="0" borderId="2" xfId="0" applyFont="1" applyBorder="1" applyAlignment="1">
      <alignment vertical="center" wrapText="1"/>
    </xf>
    <xf numFmtId="0" fontId="50" fillId="0" borderId="29" xfId="0" applyFont="1" applyBorder="1" applyAlignment="1">
      <alignment vertical="center" wrapText="1"/>
    </xf>
    <xf numFmtId="0" fontId="50" fillId="0" borderId="2" xfId="0" applyFont="1" applyBorder="1" applyAlignment="1">
      <alignment horizontal="right" vertical="center" wrapText="1"/>
    </xf>
    <xf numFmtId="0" fontId="41" fillId="3" borderId="2" xfId="0" applyFont="1" applyFill="1" applyBorder="1" applyAlignment="1">
      <alignment horizontal="right" vertical="center" wrapText="1"/>
    </xf>
    <xf numFmtId="0" fontId="50" fillId="0" borderId="9" xfId="0" applyFont="1" applyBorder="1" applyAlignment="1">
      <alignment horizontal="right" vertical="center" wrapText="1"/>
    </xf>
    <xf numFmtId="0" fontId="1" fillId="0" borderId="41"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0" xfId="0" applyAlignment="1">
      <alignment horizontal="left"/>
    </xf>
    <xf numFmtId="0" fontId="9" fillId="0" borderId="0" xfId="0" applyFont="1" applyAlignment="1">
      <alignment horizontal="center" vertical="center"/>
    </xf>
    <xf numFmtId="0" fontId="14" fillId="0" borderId="0" xfId="0" applyFont="1" applyAlignment="1">
      <alignment horizontal="left"/>
    </xf>
    <xf numFmtId="0" fontId="20" fillId="0" borderId="0" xfId="0" applyFont="1" applyAlignment="1">
      <alignment horizontal="center" vertical="center"/>
    </xf>
    <xf numFmtId="0" fontId="50" fillId="0" borderId="7" xfId="0" applyFont="1" applyBorder="1" applyAlignment="1">
      <alignment horizontal="center" vertical="center" wrapText="1"/>
    </xf>
    <xf numFmtId="0" fontId="50" fillId="0" borderId="2" xfId="0" applyFont="1" applyBorder="1" applyAlignment="1">
      <alignment horizontal="center" vertical="center" wrapText="1"/>
    </xf>
    <xf numFmtId="0" fontId="41" fillId="3" borderId="2"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9" fillId="0" borderId="7" xfId="0" applyFont="1" applyBorder="1" applyAlignment="1">
      <alignment vertical="center" wrapText="1"/>
    </xf>
    <xf numFmtId="0" fontId="29" fillId="3" borderId="7"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3" fillId="3" borderId="10" xfId="0" applyFont="1" applyFill="1" applyBorder="1" applyAlignment="1">
      <alignment horizontal="center" vertical="center" wrapText="1"/>
    </xf>
    <xf numFmtId="9" fontId="62" fillId="0" borderId="1" xfId="0" applyNumberFormat="1" applyFont="1" applyBorder="1" applyAlignment="1">
      <alignment horizontal="center" vertical="center" wrapText="1"/>
    </xf>
    <xf numFmtId="10" fontId="62" fillId="0" borderId="1" xfId="0" applyNumberFormat="1" applyFont="1" applyBorder="1" applyAlignment="1">
      <alignment horizontal="center" vertical="center" wrapText="1"/>
    </xf>
    <xf numFmtId="10" fontId="63" fillId="5" borderId="1" xfId="0" applyNumberFormat="1" applyFont="1" applyFill="1" applyBorder="1" applyAlignment="1">
      <alignment horizontal="center" vertical="center" wrapText="1"/>
    </xf>
    <xf numFmtId="0" fontId="3" fillId="0" borderId="2" xfId="0" applyFont="1" applyBorder="1"/>
    <xf numFmtId="0" fontId="43" fillId="0" borderId="2" xfId="0" applyFont="1" applyBorder="1" applyAlignment="1">
      <alignment horizontal="center" vertical="center"/>
    </xf>
    <xf numFmtId="0" fontId="24" fillId="0" borderId="2" xfId="0" applyFont="1" applyBorder="1" applyAlignment="1">
      <alignment horizontal="center" vertical="center" wrapText="1"/>
    </xf>
    <xf numFmtId="0" fontId="43" fillId="0" borderId="2" xfId="0" applyFont="1" applyBorder="1" applyAlignment="1">
      <alignment vertical="center"/>
    </xf>
    <xf numFmtId="17" fontId="64" fillId="3" borderId="2" xfId="0" applyNumberFormat="1" applyFont="1" applyFill="1" applyBorder="1" applyAlignment="1">
      <alignment horizontal="center" vertical="center" wrapText="1"/>
    </xf>
    <xf numFmtId="0" fontId="64" fillId="3" borderId="0" xfId="0" applyFont="1" applyFill="1" applyAlignment="1">
      <alignment horizontal="center" vertical="center" wrapText="1"/>
    </xf>
    <xf numFmtId="0" fontId="42" fillId="0" borderId="2" xfId="0" applyFont="1" applyBorder="1" applyAlignment="1">
      <alignment horizontal="center"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center" wrapText="1"/>
    </xf>
    <xf numFmtId="0" fontId="43" fillId="0" borderId="29" xfId="0" applyFont="1" applyBorder="1" applyAlignment="1">
      <alignment horizontal="center" wrapText="1"/>
    </xf>
    <xf numFmtId="0" fontId="25" fillId="3" borderId="24" xfId="0" applyFont="1" applyFill="1" applyBorder="1" applyAlignment="1">
      <alignment horizontal="center" vertical="center"/>
    </xf>
    <xf numFmtId="0" fontId="25" fillId="3" borderId="25" xfId="0" applyFont="1" applyFill="1" applyBorder="1" applyAlignment="1">
      <alignment horizontal="center" vertical="center"/>
    </xf>
    <xf numFmtId="0" fontId="25" fillId="0" borderId="0" xfId="0" applyFont="1" applyFill="1" applyBorder="1" applyAlignment="1">
      <alignment horizontal="center" vertical="center"/>
    </xf>
    <xf numFmtId="0" fontId="22" fillId="0" borderId="0" xfId="0" applyFont="1" applyBorder="1" applyAlignment="1">
      <alignment horizontal="center" wrapText="1"/>
    </xf>
    <xf numFmtId="0" fontId="25" fillId="3" borderId="12"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0"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8" fillId="0" borderId="0" xfId="0" applyFont="1" applyAlignment="1">
      <alignment horizontal="left" vertical="top" wrapText="1"/>
    </xf>
    <xf numFmtId="0" fontId="1" fillId="0" borderId="0" xfId="0" applyFont="1" applyAlignment="1">
      <alignment horizontal="left" vertical="top" wrapText="1"/>
    </xf>
    <xf numFmtId="0" fontId="1" fillId="0" borderId="15" xfId="0" applyFont="1" applyFill="1" applyBorder="1" applyAlignment="1">
      <alignment horizontal="justify" vertical="center" wrapText="1"/>
    </xf>
    <xf numFmtId="0" fontId="1" fillId="0" borderId="16" xfId="0" applyFont="1" applyFill="1" applyBorder="1" applyAlignment="1">
      <alignment horizontal="justify" vertical="center"/>
    </xf>
    <xf numFmtId="0" fontId="1" fillId="0" borderId="17" xfId="0" applyFont="1" applyFill="1" applyBorder="1" applyAlignment="1">
      <alignment horizontal="justify" vertical="center"/>
    </xf>
    <xf numFmtId="0" fontId="1" fillId="0" borderId="18" xfId="0" applyFont="1" applyFill="1" applyBorder="1" applyAlignment="1">
      <alignment horizontal="justify" vertical="center"/>
    </xf>
    <xf numFmtId="0" fontId="1" fillId="0" borderId="1" xfId="0" applyFont="1" applyFill="1" applyBorder="1" applyAlignment="1">
      <alignment horizontal="justify" vertical="center"/>
    </xf>
    <xf numFmtId="0" fontId="1" fillId="0" borderId="19" xfId="0" applyFont="1" applyFill="1" applyBorder="1" applyAlignment="1">
      <alignment horizontal="justify" vertical="center"/>
    </xf>
    <xf numFmtId="0" fontId="1" fillId="0" borderId="20" xfId="0" applyFont="1" applyFill="1" applyBorder="1" applyAlignment="1">
      <alignment horizontal="justify" vertical="center"/>
    </xf>
    <xf numFmtId="0" fontId="1" fillId="0" borderId="21" xfId="0" applyFont="1" applyFill="1" applyBorder="1" applyAlignment="1">
      <alignment horizontal="justify" vertical="center"/>
    </xf>
    <xf numFmtId="0" fontId="1" fillId="0" borderId="22" xfId="0" applyFont="1" applyFill="1" applyBorder="1" applyAlignment="1">
      <alignment horizontal="justify" vertical="center"/>
    </xf>
    <xf numFmtId="0" fontId="4" fillId="0" borderId="0" xfId="0" applyFont="1" applyAlignment="1">
      <alignment horizontal="center" vertical="center"/>
    </xf>
    <xf numFmtId="0" fontId="1" fillId="0" borderId="30"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Fill="1" applyAlignment="1">
      <alignment horizontal="left"/>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0" xfId="0" applyFont="1" applyAlignment="1">
      <alignment horizontal="left"/>
    </xf>
    <xf numFmtId="0" fontId="33" fillId="0" borderId="0" xfId="0" applyFont="1" applyAlignment="1">
      <alignment horizontal="left" vertical="center"/>
    </xf>
    <xf numFmtId="0" fontId="1" fillId="0" borderId="0" xfId="0" applyFont="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3" xfId="0" applyFont="1" applyBorder="1" applyAlignment="1">
      <alignment horizontal="center" vertical="center"/>
    </xf>
    <xf numFmtId="0" fontId="16" fillId="0" borderId="40"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0" fillId="0" borderId="0" xfId="0" applyAlignment="1">
      <alignment horizontal="left"/>
    </xf>
    <xf numFmtId="0" fontId="7" fillId="0" borderId="0" xfId="0" applyFont="1" applyAlignment="1">
      <alignment horizontal="center" vertical="center"/>
    </xf>
    <xf numFmtId="0" fontId="9" fillId="0" borderId="0" xfId="0" applyFont="1" applyAlignment="1">
      <alignment horizontal="center" vertical="center"/>
    </xf>
    <xf numFmtId="0" fontId="14" fillId="0" borderId="0" xfId="0" applyFont="1" applyAlignment="1">
      <alignment horizontal="left"/>
    </xf>
    <xf numFmtId="0" fontId="1" fillId="0" borderId="0" xfId="0" applyFont="1" applyAlignment="1">
      <alignment horizontal="right" vertical="center"/>
    </xf>
    <xf numFmtId="0" fontId="64" fillId="3" borderId="10" xfId="0" applyFont="1" applyFill="1" applyBorder="1" applyAlignment="1">
      <alignment horizontal="center" vertical="center" wrapText="1"/>
    </xf>
    <xf numFmtId="0" fontId="64" fillId="3" borderId="3" xfId="0" applyFont="1" applyFill="1" applyBorder="1" applyAlignment="1">
      <alignment horizontal="center" vertical="center" wrapText="1"/>
    </xf>
    <xf numFmtId="0" fontId="64" fillId="3" borderId="0" xfId="0" applyFont="1" applyFill="1" applyAlignment="1">
      <alignment horizontal="center" vertical="center" wrapText="1"/>
    </xf>
    <xf numFmtId="0" fontId="64" fillId="3" borderId="42" xfId="0" applyFont="1" applyFill="1" applyBorder="1" applyAlignment="1">
      <alignment horizontal="center" vertical="center" wrapText="1"/>
    </xf>
    <xf numFmtId="0" fontId="64" fillId="3" borderId="7" xfId="0" applyFont="1" applyFill="1" applyBorder="1" applyAlignment="1">
      <alignment horizontal="center" vertical="center" wrapText="1"/>
    </xf>
    <xf numFmtId="0" fontId="64" fillId="3" borderId="8" xfId="0" applyFont="1" applyFill="1" applyBorder="1" applyAlignment="1">
      <alignment horizontal="center" vertical="center" wrapText="1"/>
    </xf>
    <xf numFmtId="0" fontId="64" fillId="3" borderId="9" xfId="0" applyFont="1" applyFill="1" applyBorder="1" applyAlignment="1">
      <alignment horizontal="center" vertical="center" wrapText="1"/>
    </xf>
    <xf numFmtId="0" fontId="20" fillId="0" borderId="0" xfId="0" applyFont="1" applyAlignment="1">
      <alignment horizontal="center" vertical="center"/>
    </xf>
    <xf numFmtId="0" fontId="2"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6" fillId="0" borderId="0" xfId="0" applyFont="1" applyAlignment="1">
      <alignment vertical="center"/>
    </xf>
    <xf numFmtId="2" fontId="45" fillId="0" borderId="1" xfId="0" applyNumberFormat="1" applyFont="1" applyFill="1" applyBorder="1" applyAlignment="1">
      <alignment horizontal="center" vertical="center" wrapText="1"/>
    </xf>
    <xf numFmtId="0" fontId="45" fillId="0" borderId="1" xfId="0" applyFont="1" applyBorder="1" applyAlignment="1">
      <alignment vertical="center" wrapText="1"/>
    </xf>
    <xf numFmtId="0" fontId="6" fillId="0" borderId="0" xfId="0" applyFont="1" applyAlignment="1">
      <alignment horizontal="center" vertical="center"/>
    </xf>
    <xf numFmtId="0" fontId="57" fillId="3" borderId="1" xfId="0" applyFont="1" applyFill="1" applyBorder="1" applyAlignment="1">
      <alignment horizontal="center" vertical="center" textRotation="90" wrapText="1"/>
    </xf>
    <xf numFmtId="0" fontId="57" fillId="3" borderId="1" xfId="0" applyFont="1" applyFill="1" applyBorder="1" applyAlignment="1">
      <alignment horizontal="center" vertical="center" textRotation="90"/>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1" fillId="0" borderId="2" xfId="0" applyFont="1" applyBorder="1" applyAlignment="1">
      <alignment horizontal="center"/>
    </xf>
    <xf numFmtId="0" fontId="3" fillId="0" borderId="0" xfId="0" applyFont="1" applyAlignment="1">
      <alignment horizontal="left" vertical="top" wrapText="1"/>
    </xf>
    <xf numFmtId="0" fontId="41" fillId="3" borderId="2"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40" fillId="3" borderId="7" xfId="0" applyFont="1" applyFill="1" applyBorder="1" applyAlignment="1">
      <alignment horizontal="center" vertical="center" wrapText="1"/>
    </xf>
    <xf numFmtId="0" fontId="40" fillId="3" borderId="8"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50" fillId="0" borderId="2" xfId="0" applyFont="1" applyBorder="1" applyAlignment="1">
      <alignment horizontal="center" vertical="center" wrapText="1"/>
    </xf>
    <xf numFmtId="0" fontId="41" fillId="3" borderId="11"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20" fillId="0" borderId="0" xfId="0" applyFont="1" applyAlignment="1">
      <alignment horizontal="center"/>
    </xf>
    <xf numFmtId="0" fontId="1" fillId="0" borderId="40" xfId="0" applyFont="1" applyBorder="1" applyAlignment="1">
      <alignment horizontal="center" vertical="center"/>
    </xf>
    <xf numFmtId="0" fontId="61" fillId="0" borderId="0" xfId="0" applyFont="1" applyAlignment="1">
      <alignment horizontal="center" vertical="center" wrapText="1"/>
    </xf>
    <xf numFmtId="0" fontId="61" fillId="0" borderId="0" xfId="0" applyFont="1" applyAlignment="1">
      <alignment horizontal="center" vertical="center"/>
    </xf>
    <xf numFmtId="0" fontId="0" fillId="0" borderId="2" xfId="0" applyBorder="1" applyAlignment="1">
      <alignment horizontal="justify" vertical="top"/>
    </xf>
    <xf numFmtId="0" fontId="53" fillId="3" borderId="2" xfId="0" applyFont="1" applyFill="1" applyBorder="1" applyAlignment="1">
      <alignment horizontal="center" vertical="center" wrapText="1"/>
    </xf>
    <xf numFmtId="8" fontId="50" fillId="0" borderId="7" xfId="0" applyNumberFormat="1" applyFont="1" applyBorder="1" applyAlignment="1">
      <alignment horizontal="center" vertical="center" wrapText="1"/>
    </xf>
  </cellXfs>
  <cellStyles count="13">
    <cellStyle name="Hipervínculo" xfId="1" builtinId="8" hidden="1"/>
    <cellStyle name="Hipervínculo" xfId="3" builtinId="8" hidden="1"/>
    <cellStyle name="Hipervínculo" xfId="5" builtinId="8" hidden="1"/>
    <cellStyle name="Hipervínculo visitado" xfId="2" builtinId="9" hidden="1"/>
    <cellStyle name="Hipervínculo visitado" xfId="4" builtinId="9" hidden="1"/>
    <cellStyle name="Hipervínculo visitado" xfId="6" builtinId="9" hidden="1"/>
    <cellStyle name="Moneda" xfId="7" builtinId="4"/>
    <cellStyle name="Moneda 2" xfId="12" xr:uid="{8E20F449-B078-40C4-929D-08CC23CB2D3C}"/>
    <cellStyle name="Normal" xfId="0" builtinId="0"/>
    <cellStyle name="Normal 2" xfId="9" xr:uid="{00000000-0005-0000-0000-000009000000}"/>
    <cellStyle name="Normal 2 2" xfId="11" xr:uid="{0248C369-5003-48EB-AB60-5F7979CDD156}"/>
    <cellStyle name="Normal 3" xfId="10" xr:uid="{00000000-0005-0000-0000-00000A000000}"/>
    <cellStyle name="Porcentaje" xfId="8" builtinId="5"/>
  </cellStyles>
  <dxfs count="0"/>
  <tableStyles count="0" defaultTableStyle="TableStyleMedium2" defaultPivotStyle="PivotStyleLight16"/>
  <colors>
    <mruColors>
      <color rgb="FF8ED3E8"/>
      <color rgb="FF4BA8D2"/>
      <color rgb="FF9DD1DD"/>
      <color rgb="FFA2C7D3"/>
      <color rgb="FF98E1E8"/>
      <color rgb="FFA9E9FF"/>
      <color rgb="FF76D6FF"/>
      <color rgb="FF20A2D5"/>
      <color rgb="FF920000"/>
      <color rgb="FFCE58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98453</xdr:colOff>
      <xdr:row>1</xdr:row>
      <xdr:rowOff>54850</xdr:rowOff>
    </xdr:from>
    <xdr:to>
      <xdr:col>1</xdr:col>
      <xdr:colOff>2131103</xdr:colOff>
      <xdr:row>5</xdr:row>
      <xdr:rowOff>186993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80675" y="242998"/>
          <a:ext cx="2032650" cy="8847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12700</xdr:colOff>
      <xdr:row>9</xdr:row>
      <xdr:rowOff>12700</xdr:rowOff>
    </xdr:to>
    <xdr:pic>
      <xdr:nvPicPr>
        <xdr:cNvPr id="2" name="Imagen 1" descr="page99image8256320">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1778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xdr:colOff>
      <xdr:row>9</xdr:row>
      <xdr:rowOff>0</xdr:rowOff>
    </xdr:from>
    <xdr:to>
      <xdr:col>2</xdr:col>
      <xdr:colOff>38100</xdr:colOff>
      <xdr:row>9</xdr:row>
      <xdr:rowOff>12700</xdr:rowOff>
    </xdr:to>
    <xdr:pic>
      <xdr:nvPicPr>
        <xdr:cNvPr id="3" name="Imagen 2" descr="page99image825651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1778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9</xdr:row>
      <xdr:rowOff>0</xdr:rowOff>
    </xdr:from>
    <xdr:ext cx="12700" cy="12700"/>
    <xdr:pic>
      <xdr:nvPicPr>
        <xdr:cNvPr id="6" name="Imagen 5" descr="page99image8256320">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9</xdr:row>
      <xdr:rowOff>0</xdr:rowOff>
    </xdr:from>
    <xdr:ext cx="12700" cy="12700"/>
    <xdr:pic>
      <xdr:nvPicPr>
        <xdr:cNvPr id="7" name="Imagen 6" descr="page99image8256512">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xdr:row>
      <xdr:rowOff>0</xdr:rowOff>
    </xdr:from>
    <xdr:ext cx="12700" cy="12700"/>
    <xdr:pic>
      <xdr:nvPicPr>
        <xdr:cNvPr id="8" name="Imagen 7" descr="page99image8256320">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10</xdr:row>
      <xdr:rowOff>0</xdr:rowOff>
    </xdr:from>
    <xdr:ext cx="12700" cy="12700"/>
    <xdr:pic>
      <xdr:nvPicPr>
        <xdr:cNvPr id="9" name="Imagen 8" descr="page99image8256512">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xdr:row>
      <xdr:rowOff>0</xdr:rowOff>
    </xdr:from>
    <xdr:ext cx="12700" cy="12700"/>
    <xdr:pic>
      <xdr:nvPicPr>
        <xdr:cNvPr id="10" name="Imagen 9" descr="page99image8256320">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10</xdr:row>
      <xdr:rowOff>0</xdr:rowOff>
    </xdr:from>
    <xdr:ext cx="12700" cy="12700"/>
    <xdr:pic>
      <xdr:nvPicPr>
        <xdr:cNvPr id="11" name="Imagen 10" descr="page99image8256512">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11</xdr:row>
      <xdr:rowOff>0</xdr:rowOff>
    </xdr:from>
    <xdr:ext cx="12700" cy="12700"/>
    <xdr:pic>
      <xdr:nvPicPr>
        <xdr:cNvPr id="12" name="Imagen 11" descr="page99image8256320">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11</xdr:row>
      <xdr:rowOff>0</xdr:rowOff>
    </xdr:from>
    <xdr:ext cx="12700" cy="12700"/>
    <xdr:pic>
      <xdr:nvPicPr>
        <xdr:cNvPr id="13" name="Imagen 12" descr="page99image82565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11</xdr:row>
      <xdr:rowOff>0</xdr:rowOff>
    </xdr:from>
    <xdr:ext cx="12700" cy="12700"/>
    <xdr:pic>
      <xdr:nvPicPr>
        <xdr:cNvPr id="14" name="Imagen 13" descr="page99image8256320">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11</xdr:row>
      <xdr:rowOff>0</xdr:rowOff>
    </xdr:from>
    <xdr:ext cx="12700" cy="12700"/>
    <xdr:pic>
      <xdr:nvPicPr>
        <xdr:cNvPr id="15" name="Imagen 14" descr="page99image8256512">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12</xdr:row>
      <xdr:rowOff>0</xdr:rowOff>
    </xdr:from>
    <xdr:ext cx="12700" cy="12700"/>
    <xdr:pic>
      <xdr:nvPicPr>
        <xdr:cNvPr id="16" name="Imagen 15" descr="page99image8256320">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12</xdr:row>
      <xdr:rowOff>0</xdr:rowOff>
    </xdr:from>
    <xdr:ext cx="12700" cy="12700"/>
    <xdr:pic>
      <xdr:nvPicPr>
        <xdr:cNvPr id="17" name="Imagen 16" descr="page99image8256512">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12</xdr:row>
      <xdr:rowOff>0</xdr:rowOff>
    </xdr:from>
    <xdr:ext cx="12700" cy="12700"/>
    <xdr:pic>
      <xdr:nvPicPr>
        <xdr:cNvPr id="18" name="Imagen 17" descr="page99image8256320">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12</xdr:row>
      <xdr:rowOff>0</xdr:rowOff>
    </xdr:from>
    <xdr:ext cx="12700" cy="12700"/>
    <xdr:pic>
      <xdr:nvPicPr>
        <xdr:cNvPr id="19" name="Imagen 18" descr="page99image8256512">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20" name="Imagen 19" descr="page99image8256320">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21" name="Imagen 20" descr="page99image8256512">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22" name="Imagen 21" descr="page99image8256320">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23" name="Imagen 22" descr="page99image8256512">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24" name="Imagen 23" descr="page99image8256320">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25" name="Imagen 24" descr="page99image8256512">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26" name="Imagen 25" descr="page99image8256320">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27" name="Imagen 26" descr="page99image8256512">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28" name="Imagen 27" descr="page99image8256320">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29" name="Imagen 28" descr="page99image8256512">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30" name="Imagen 29" descr="page99image8256320">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31" name="Imagen 30" descr="page99image8256512">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32" name="Imagen 31" descr="page99image8256320">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33" name="Imagen 32" descr="page99image8256512">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34" name="Imagen 33" descr="page99image8256320">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35" name="Imagen 34" descr="page99image8256512">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36" name="Imagen 35" descr="page99image8256320">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37" name="Imagen 36" descr="page99image8256512">
          <a:extLst>
            <a:ext uri="{FF2B5EF4-FFF2-40B4-BE49-F238E27FC236}">
              <a16:creationId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38" name="Imagen 37" descr="page99image8256320">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39" name="Imagen 38" descr="page99image8256512">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40" name="Imagen 39" descr="page99image8256320">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41" name="Imagen 40" descr="page99image8256512">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42" name="Imagen 41" descr="page99image8256320">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43" name="Imagen 42" descr="page99image8256512">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44" name="Imagen 43" descr="page99image8256320">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45" name="Imagen 44" descr="page99image8256512">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46" name="Imagen 45" descr="page99image8256320">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47" name="Imagen 46" descr="page99image8256512">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48" name="Imagen 47" descr="page99image8256320">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49" name="Imagen 48" descr="page99image8256512">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50" name="Imagen 49" descr="page99image8256320">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51" name="Imagen 50" descr="page99image8256512">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52" name="Imagen 51" descr="page99image8256320">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53" name="Imagen 52" descr="page99image8256512">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13</xdr:row>
      <xdr:rowOff>0</xdr:rowOff>
    </xdr:from>
    <xdr:ext cx="12700" cy="12700"/>
    <xdr:pic>
      <xdr:nvPicPr>
        <xdr:cNvPr id="54" name="Imagen 53" descr="page99image8256320">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13</xdr:row>
      <xdr:rowOff>0</xdr:rowOff>
    </xdr:from>
    <xdr:ext cx="12700" cy="12700"/>
    <xdr:pic>
      <xdr:nvPicPr>
        <xdr:cNvPr id="55" name="Imagen 54" descr="page99image8256512">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4050" y="19335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1970688</xdr:colOff>
      <xdr:row>1</xdr:row>
      <xdr:rowOff>75396</xdr:rowOff>
    </xdr:from>
    <xdr:to>
      <xdr:col>6</xdr:col>
      <xdr:colOff>868437</xdr:colOff>
      <xdr:row>6</xdr:row>
      <xdr:rowOff>41412</xdr:rowOff>
    </xdr:to>
    <xdr:pic>
      <xdr:nvPicPr>
        <xdr:cNvPr id="80" name="Imagen 79">
          <a:extLst>
            <a:ext uri="{FF2B5EF4-FFF2-40B4-BE49-F238E27FC236}">
              <a16:creationId xmlns:a16="http://schemas.microsoft.com/office/drawing/2014/main" id="{00000000-0008-0000-0800-000050000000}"/>
            </a:ext>
          </a:extLst>
        </xdr:cNvPr>
        <xdr:cNvPicPr>
          <a:picLocks noChangeAspect="1"/>
        </xdr:cNvPicPr>
      </xdr:nvPicPr>
      <xdr:blipFill>
        <a:blip xmlns:r="http://schemas.openxmlformats.org/officeDocument/2006/relationships" r:embed="rId2"/>
        <a:srcRect/>
        <a:stretch/>
      </xdr:blipFill>
      <xdr:spPr>
        <a:xfrm>
          <a:off x="8455971" y="265896"/>
          <a:ext cx="943553" cy="9350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638175</xdr:colOff>
      <xdr:row>2</xdr:row>
      <xdr:rowOff>180254</xdr:rowOff>
    </xdr:from>
    <xdr:to>
      <xdr:col>3</xdr:col>
      <xdr:colOff>1457325</xdr:colOff>
      <xdr:row>3</xdr:row>
      <xdr:rowOff>792772</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xdr:blipFill>
      <xdr:spPr>
        <a:xfrm>
          <a:off x="5972175" y="561254"/>
          <a:ext cx="819150" cy="8125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230257</xdr:colOff>
      <xdr:row>4</xdr:row>
      <xdr:rowOff>173399</xdr:rowOff>
    </xdr:from>
    <xdr:to>
      <xdr:col>6</xdr:col>
      <xdr:colOff>1024042</xdr:colOff>
      <xdr:row>9</xdr:row>
      <xdr:rowOff>8282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rcRect/>
        <a:stretch/>
      </xdr:blipFill>
      <xdr:spPr>
        <a:xfrm>
          <a:off x="6036366" y="943682"/>
          <a:ext cx="793785" cy="7873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19</xdr:col>
      <xdr:colOff>786492</xdr:colOff>
      <xdr:row>2</xdr:row>
      <xdr:rowOff>67072</xdr:rowOff>
    </xdr:from>
    <xdr:to>
      <xdr:col>19</xdr:col>
      <xdr:colOff>2122714</xdr:colOff>
      <xdr:row>9</xdr:row>
      <xdr:rowOff>45411</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rcRect/>
        <a:stretch/>
      </xdr:blipFill>
      <xdr:spPr>
        <a:xfrm>
          <a:off x="12230099" y="461679"/>
          <a:ext cx="1336222" cy="13254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371476</xdr:colOff>
      <xdr:row>14</xdr:row>
      <xdr:rowOff>33899</xdr:rowOff>
    </xdr:from>
    <xdr:to>
      <xdr:col>5</xdr:col>
      <xdr:colOff>2199</xdr:colOff>
      <xdr:row>14</xdr:row>
      <xdr:rowOff>4042019</xdr:rowOff>
    </xdr:to>
    <xdr:pic>
      <xdr:nvPicPr>
        <xdr:cNvPr id="3" name="Imagen 2">
          <a:extLst>
            <a:ext uri="{FF2B5EF4-FFF2-40B4-BE49-F238E27FC236}">
              <a16:creationId xmlns:a16="http://schemas.microsoft.com/office/drawing/2014/main" id="{1F64E87E-44EB-4F21-AF4A-529257502751}"/>
            </a:ext>
          </a:extLst>
        </xdr:cNvPr>
        <xdr:cNvPicPr>
          <a:picLocks noChangeAspect="1"/>
        </xdr:cNvPicPr>
      </xdr:nvPicPr>
      <xdr:blipFill>
        <a:blip xmlns:r="http://schemas.openxmlformats.org/officeDocument/2006/relationships" r:embed="rId1"/>
        <a:stretch>
          <a:fillRect/>
        </a:stretch>
      </xdr:blipFill>
      <xdr:spPr>
        <a:xfrm>
          <a:off x="1638301" y="3796274"/>
          <a:ext cx="2971800" cy="4008120"/>
        </a:xfrm>
        <a:prstGeom prst="rect">
          <a:avLst/>
        </a:prstGeom>
      </xdr:spPr>
    </xdr:pic>
    <xdr:clientData/>
  </xdr:twoCellAnchor>
  <xdr:twoCellAnchor editAs="oneCell">
    <xdr:from>
      <xdr:col>5</xdr:col>
      <xdr:colOff>1070643</xdr:colOff>
      <xdr:row>2</xdr:row>
      <xdr:rowOff>95249</xdr:rowOff>
    </xdr:from>
    <xdr:to>
      <xdr:col>5</xdr:col>
      <xdr:colOff>1855687</xdr:colOff>
      <xdr:row>3</xdr:row>
      <xdr:rowOff>673099</xdr:rowOff>
    </xdr:to>
    <xdr:pic>
      <xdr:nvPicPr>
        <xdr:cNvPr id="4" name="Imagen 3">
          <a:extLst>
            <a:ext uri="{FF2B5EF4-FFF2-40B4-BE49-F238E27FC236}">
              <a16:creationId xmlns:a16="http://schemas.microsoft.com/office/drawing/2014/main" id="{BF5AE854-AB45-43FD-9813-DA293FA2E787}"/>
            </a:ext>
          </a:extLst>
        </xdr:cNvPr>
        <xdr:cNvPicPr>
          <a:picLocks noChangeAspect="1"/>
        </xdr:cNvPicPr>
      </xdr:nvPicPr>
      <xdr:blipFill>
        <a:blip xmlns:r="http://schemas.openxmlformats.org/officeDocument/2006/relationships" r:embed="rId2"/>
        <a:srcRect/>
        <a:stretch/>
      </xdr:blipFill>
      <xdr:spPr>
        <a:xfrm>
          <a:off x="5290218" y="704849"/>
          <a:ext cx="785044" cy="7778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1755322</xdr:colOff>
      <xdr:row>2</xdr:row>
      <xdr:rowOff>182426</xdr:rowOff>
    </xdr:from>
    <xdr:to>
      <xdr:col>7</xdr:col>
      <xdr:colOff>3220810</xdr:colOff>
      <xdr:row>10</xdr:row>
      <xdr:rowOff>98488</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rcRect/>
        <a:stretch/>
      </xdr:blipFill>
      <xdr:spPr>
        <a:xfrm>
          <a:off x="9130393" y="563426"/>
          <a:ext cx="1465488" cy="14536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245250</xdr:colOff>
      <xdr:row>32</xdr:row>
      <xdr:rowOff>159526</xdr:rowOff>
    </xdr:from>
    <xdr:to>
      <xdr:col>12</xdr:col>
      <xdr:colOff>315750</xdr:colOff>
      <xdr:row>61</xdr:row>
      <xdr:rowOff>1991</xdr:rowOff>
    </xdr:to>
    <xdr:pic>
      <xdr:nvPicPr>
        <xdr:cNvPr id="21" name="Imagen 20">
          <a:extLst>
            <a:ext uri="{FF2B5EF4-FFF2-40B4-BE49-F238E27FC236}">
              <a16:creationId xmlns:a16="http://schemas.microsoft.com/office/drawing/2014/main" id="{BC3F7746-0BD8-48A7-AE15-7DF5B2396F04}"/>
            </a:ext>
          </a:extLst>
        </xdr:cNvPr>
        <xdr:cNvPicPr>
          <a:picLocks noChangeAspect="1"/>
        </xdr:cNvPicPr>
      </xdr:nvPicPr>
      <xdr:blipFill>
        <a:blip xmlns:r="http://schemas.openxmlformats.org/officeDocument/2006/relationships" r:embed="rId1"/>
        <a:stretch>
          <a:fillRect/>
        </a:stretch>
      </xdr:blipFill>
      <xdr:spPr>
        <a:xfrm>
          <a:off x="5236350" y="6255526"/>
          <a:ext cx="4147200" cy="5366965"/>
        </a:xfrm>
        <a:prstGeom prst="rect">
          <a:avLst/>
        </a:prstGeom>
      </xdr:spPr>
    </xdr:pic>
    <xdr:clientData/>
  </xdr:twoCellAnchor>
  <xdr:twoCellAnchor editAs="oneCell">
    <xdr:from>
      <xdr:col>1</xdr:col>
      <xdr:colOff>466725</xdr:colOff>
      <xdr:row>32</xdr:row>
      <xdr:rowOff>133276</xdr:rowOff>
    </xdr:from>
    <xdr:to>
      <xdr:col>7</xdr:col>
      <xdr:colOff>41925</xdr:colOff>
      <xdr:row>60</xdr:row>
      <xdr:rowOff>166241</xdr:rowOff>
    </xdr:to>
    <xdr:pic>
      <xdr:nvPicPr>
        <xdr:cNvPr id="27" name="Imagen 26">
          <a:extLst>
            <a:ext uri="{FF2B5EF4-FFF2-40B4-BE49-F238E27FC236}">
              <a16:creationId xmlns:a16="http://schemas.microsoft.com/office/drawing/2014/main" id="{C52EADD4-6DF7-43B4-85E3-FBDAC5B5C8B1}"/>
            </a:ext>
          </a:extLst>
        </xdr:cNvPr>
        <xdr:cNvPicPr>
          <a:picLocks noChangeAspect="1"/>
        </xdr:cNvPicPr>
      </xdr:nvPicPr>
      <xdr:blipFill>
        <a:blip xmlns:r="http://schemas.openxmlformats.org/officeDocument/2006/relationships" r:embed="rId2"/>
        <a:stretch>
          <a:fillRect/>
        </a:stretch>
      </xdr:blipFill>
      <xdr:spPr>
        <a:xfrm>
          <a:off x="885825" y="6229276"/>
          <a:ext cx="4147200" cy="5366965"/>
        </a:xfrm>
        <a:prstGeom prst="rect">
          <a:avLst/>
        </a:prstGeom>
      </xdr:spPr>
    </xdr:pic>
    <xdr:clientData/>
  </xdr:twoCellAnchor>
  <xdr:twoCellAnchor editAs="oneCell">
    <xdr:from>
      <xdr:col>1</xdr:col>
      <xdr:colOff>626176</xdr:colOff>
      <xdr:row>3</xdr:row>
      <xdr:rowOff>26100</xdr:rowOff>
    </xdr:from>
    <xdr:to>
      <xdr:col>7</xdr:col>
      <xdr:colOff>199896</xdr:colOff>
      <xdr:row>31</xdr:row>
      <xdr:rowOff>57150</xdr:rowOff>
    </xdr:to>
    <xdr:pic>
      <xdr:nvPicPr>
        <xdr:cNvPr id="29" name="Imagen 28">
          <a:extLst>
            <a:ext uri="{FF2B5EF4-FFF2-40B4-BE49-F238E27FC236}">
              <a16:creationId xmlns:a16="http://schemas.microsoft.com/office/drawing/2014/main" id="{9C07C28A-3363-4441-A9B9-9452BF07E67B}"/>
            </a:ext>
          </a:extLst>
        </xdr:cNvPr>
        <xdr:cNvPicPr>
          <a:picLocks noChangeAspect="1"/>
        </xdr:cNvPicPr>
      </xdr:nvPicPr>
      <xdr:blipFill>
        <a:blip xmlns:r="http://schemas.openxmlformats.org/officeDocument/2006/relationships" r:embed="rId3"/>
        <a:stretch>
          <a:fillRect/>
        </a:stretch>
      </xdr:blipFill>
      <xdr:spPr>
        <a:xfrm>
          <a:off x="1045276" y="597600"/>
          <a:ext cx="4145720" cy="53650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365760</xdr:colOff>
      <xdr:row>2</xdr:row>
      <xdr:rowOff>91139</xdr:rowOff>
    </xdr:from>
    <xdr:to>
      <xdr:col>4</xdr:col>
      <xdr:colOff>1440180</xdr:colOff>
      <xdr:row>3</xdr:row>
      <xdr:rowOff>120574</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rcRect/>
        <a:stretch/>
      </xdr:blipFill>
      <xdr:spPr>
        <a:xfrm>
          <a:off x="6568440" y="479759"/>
          <a:ext cx="1074420" cy="1065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519545</xdr:colOff>
      <xdr:row>2</xdr:row>
      <xdr:rowOff>17318</xdr:rowOff>
    </xdr:from>
    <xdr:to>
      <xdr:col>7</xdr:col>
      <xdr:colOff>216477</xdr:colOff>
      <xdr:row>25</xdr:row>
      <xdr:rowOff>175424</xdr:rowOff>
    </xdr:to>
    <xdr:pic>
      <xdr:nvPicPr>
        <xdr:cNvPr id="3" name="Imagen 2">
          <a:extLst>
            <a:ext uri="{FF2B5EF4-FFF2-40B4-BE49-F238E27FC236}">
              <a16:creationId xmlns:a16="http://schemas.microsoft.com/office/drawing/2014/main" id="{415869DB-534D-4DAC-88B2-0B4B8E466210}"/>
            </a:ext>
          </a:extLst>
        </xdr:cNvPr>
        <xdr:cNvPicPr>
          <a:picLocks noChangeAspect="1"/>
        </xdr:cNvPicPr>
      </xdr:nvPicPr>
      <xdr:blipFill>
        <a:blip xmlns:r="http://schemas.openxmlformats.org/officeDocument/2006/relationships" r:embed="rId1"/>
        <a:stretch>
          <a:fillRect/>
        </a:stretch>
      </xdr:blipFill>
      <xdr:spPr>
        <a:xfrm>
          <a:off x="2043545" y="710045"/>
          <a:ext cx="3506932" cy="4539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371474</xdr:colOff>
      <xdr:row>2</xdr:row>
      <xdr:rowOff>58147</xdr:rowOff>
    </xdr:from>
    <xdr:to>
      <xdr:col>8</xdr:col>
      <xdr:colOff>209549</xdr:colOff>
      <xdr:row>22</xdr:row>
      <xdr:rowOff>2943225</xdr:rowOff>
    </xdr:to>
    <xdr:pic>
      <xdr:nvPicPr>
        <xdr:cNvPr id="3" name="Imagen 2">
          <a:extLst>
            <a:ext uri="{FF2B5EF4-FFF2-40B4-BE49-F238E27FC236}">
              <a16:creationId xmlns:a16="http://schemas.microsoft.com/office/drawing/2014/main" id="{340CC74F-243C-4798-9C95-BF694E7E8CD3}"/>
            </a:ext>
          </a:extLst>
        </xdr:cNvPr>
        <xdr:cNvPicPr>
          <a:picLocks noChangeAspect="1"/>
        </xdr:cNvPicPr>
      </xdr:nvPicPr>
      <xdr:blipFill>
        <a:blip xmlns:r="http://schemas.openxmlformats.org/officeDocument/2006/relationships" r:embed="rId1"/>
        <a:stretch>
          <a:fillRect/>
        </a:stretch>
      </xdr:blipFill>
      <xdr:spPr>
        <a:xfrm>
          <a:off x="1133474" y="458197"/>
          <a:ext cx="5172075" cy="66950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5686426</xdr:colOff>
      <xdr:row>2</xdr:row>
      <xdr:rowOff>124424</xdr:rowOff>
    </xdr:from>
    <xdr:to>
      <xdr:col>2</xdr:col>
      <xdr:colOff>6801462</xdr:colOff>
      <xdr:row>8</xdr:row>
      <xdr:rowOff>87467</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rcRect/>
        <a:stretch/>
      </xdr:blipFill>
      <xdr:spPr>
        <a:xfrm>
          <a:off x="7362826" y="514949"/>
          <a:ext cx="1115036" cy="11060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515470</xdr:colOff>
      <xdr:row>2</xdr:row>
      <xdr:rowOff>8822</xdr:rowOff>
    </xdr:from>
    <xdr:to>
      <xdr:col>14</xdr:col>
      <xdr:colOff>783592</xdr:colOff>
      <xdr:row>8</xdr:row>
      <xdr:rowOff>143293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rcRect/>
        <a:stretch/>
      </xdr:blipFill>
      <xdr:spPr>
        <a:xfrm>
          <a:off x="12079941" y="501881"/>
          <a:ext cx="1287857" cy="12774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3442608</xdr:colOff>
      <xdr:row>0</xdr:row>
      <xdr:rowOff>105481</xdr:rowOff>
    </xdr:from>
    <xdr:to>
      <xdr:col>10</xdr:col>
      <xdr:colOff>1293460</xdr:colOff>
      <xdr:row>8</xdr:row>
      <xdr:rowOff>215332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a:stretch/>
      </xdr:blipFill>
      <xdr:spPr>
        <a:xfrm>
          <a:off x="14450787" y="105481"/>
          <a:ext cx="1660852" cy="16474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56029</xdr:colOff>
      <xdr:row>1</xdr:row>
      <xdr:rowOff>65673</xdr:rowOff>
    </xdr:from>
    <xdr:to>
      <xdr:col>9</xdr:col>
      <xdr:colOff>517196</xdr:colOff>
      <xdr:row>7</xdr:row>
      <xdr:rowOff>169231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a:stretch/>
      </xdr:blipFill>
      <xdr:spPr>
        <a:xfrm>
          <a:off x="14153029" y="256173"/>
          <a:ext cx="1267991" cy="12577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107156</xdr:colOff>
      <xdr:row>1</xdr:row>
      <xdr:rowOff>155569</xdr:rowOff>
    </xdr:from>
    <xdr:to>
      <xdr:col>14</xdr:col>
      <xdr:colOff>965741</xdr:colOff>
      <xdr:row>11</xdr:row>
      <xdr:rowOff>47624</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rcRect/>
        <a:stretch/>
      </xdr:blipFill>
      <xdr:spPr>
        <a:xfrm>
          <a:off x="15240000" y="250819"/>
          <a:ext cx="1739647" cy="17256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1134722</xdr:colOff>
      <xdr:row>2</xdr:row>
      <xdr:rowOff>99562</xdr:rowOff>
    </xdr:from>
    <xdr:to>
      <xdr:col>18</xdr:col>
      <xdr:colOff>976178</xdr:colOff>
      <xdr:row>7</xdr:row>
      <xdr:rowOff>94074</xdr:rowOff>
    </xdr:to>
    <xdr:pic>
      <xdr:nvPicPr>
        <xdr:cNvPr id="4" name="Imagen 3">
          <a:extLst>
            <a:ext uri="{FF2B5EF4-FFF2-40B4-BE49-F238E27FC236}">
              <a16:creationId xmlns:a16="http://schemas.microsoft.com/office/drawing/2014/main" id="{0ED25BA5-011B-304C-B56F-EC5947BCB8BC}"/>
            </a:ext>
          </a:extLst>
        </xdr:cNvPr>
        <xdr:cNvPicPr>
          <a:picLocks noChangeAspect="1"/>
        </xdr:cNvPicPr>
      </xdr:nvPicPr>
      <xdr:blipFill>
        <a:blip xmlns:r="http://schemas.openxmlformats.org/officeDocument/2006/relationships" r:embed="rId1"/>
        <a:srcRect/>
        <a:stretch/>
      </xdr:blipFill>
      <xdr:spPr>
        <a:xfrm>
          <a:off x="15935710" y="491537"/>
          <a:ext cx="1048740" cy="9666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H35"/>
  <sheetViews>
    <sheetView showGridLines="0" topLeftCell="A7" zoomScale="70" zoomScaleNormal="70" workbookViewId="0">
      <selection activeCell="C13" sqref="C13"/>
    </sheetView>
  </sheetViews>
  <sheetFormatPr baseColWidth="10" defaultRowHeight="15"/>
  <cols>
    <col min="1" max="1" width="3.6640625" customWidth="1"/>
    <col min="2" max="2" width="34.1640625" customWidth="1"/>
    <col min="3" max="3" width="94" style="13" customWidth="1"/>
    <col min="8" max="8" width="44.5" customWidth="1"/>
  </cols>
  <sheetData>
    <row r="7" spans="2:4" ht="18" customHeight="1" thickBot="1"/>
    <row r="8" spans="2:4" ht="55" customHeight="1" thickBot="1">
      <c r="B8" s="179" t="s">
        <v>135</v>
      </c>
      <c r="C8" s="180"/>
    </row>
    <row r="9" spans="2:4" ht="5" customHeight="1">
      <c r="B9" s="181"/>
      <c r="C9" s="181"/>
    </row>
    <row r="10" spans="2:4" ht="37" customHeight="1">
      <c r="B10" s="36" t="s">
        <v>96</v>
      </c>
      <c r="C10" s="37" t="s">
        <v>271</v>
      </c>
    </row>
    <row r="11" spans="2:4" ht="28" customHeight="1">
      <c r="B11" s="36" t="s">
        <v>97</v>
      </c>
      <c r="C11" s="38" t="s">
        <v>230</v>
      </c>
      <c r="D11" t="s">
        <v>98</v>
      </c>
    </row>
    <row r="12" spans="2:4" ht="28" customHeight="1">
      <c r="B12" s="36" t="s">
        <v>8</v>
      </c>
      <c r="C12" s="38" t="s">
        <v>319</v>
      </c>
    </row>
    <row r="13" spans="2:4" ht="28" customHeight="1">
      <c r="B13" s="36" t="s">
        <v>9</v>
      </c>
      <c r="C13" s="39" t="s">
        <v>233</v>
      </c>
    </row>
    <row r="14" spans="2:4" ht="38" customHeight="1">
      <c r="B14" s="36" t="s">
        <v>99</v>
      </c>
      <c r="C14" s="39" t="s">
        <v>313</v>
      </c>
    </row>
    <row r="15" spans="2:4" ht="38" customHeight="1">
      <c r="B15" s="36" t="s">
        <v>214</v>
      </c>
      <c r="C15" s="95">
        <v>20916708.48</v>
      </c>
    </row>
    <row r="16" spans="2:4" ht="38" customHeight="1">
      <c r="B16" s="36" t="s">
        <v>215</v>
      </c>
      <c r="C16" s="96">
        <v>0</v>
      </c>
    </row>
    <row r="17" spans="2:8" ht="38" customHeight="1">
      <c r="B17" s="36" t="s">
        <v>216</v>
      </c>
      <c r="C17" s="96">
        <v>0</v>
      </c>
    </row>
    <row r="18" spans="2:8" ht="28" customHeight="1">
      <c r="B18" s="36" t="s">
        <v>100</v>
      </c>
      <c r="C18" s="95">
        <v>20916709</v>
      </c>
    </row>
    <row r="19" spans="2:8" ht="60">
      <c r="B19" s="36" t="s">
        <v>213</v>
      </c>
      <c r="C19" s="40" t="s">
        <v>272</v>
      </c>
    </row>
    <row r="20" spans="2:8" ht="75">
      <c r="B20" s="36" t="s">
        <v>2</v>
      </c>
      <c r="C20" s="40" t="s">
        <v>231</v>
      </c>
    </row>
    <row r="21" spans="2:8" ht="60">
      <c r="B21" s="36" t="s">
        <v>3</v>
      </c>
      <c r="C21" s="40" t="s">
        <v>232</v>
      </c>
    </row>
    <row r="22" spans="2:8" ht="45">
      <c r="B22" s="36" t="s">
        <v>4</v>
      </c>
      <c r="C22" s="40" t="s">
        <v>316</v>
      </c>
      <c r="E22" s="62"/>
      <c r="F22" s="182" t="s">
        <v>126</v>
      </c>
      <c r="G22" s="182"/>
      <c r="H22" s="182"/>
    </row>
    <row r="23" spans="2:8" ht="60">
      <c r="B23" s="36" t="s">
        <v>130</v>
      </c>
      <c r="C23" s="38" t="s">
        <v>317</v>
      </c>
    </row>
    <row r="24" spans="2:8" ht="28" customHeight="1">
      <c r="B24" s="36" t="s">
        <v>101</v>
      </c>
      <c r="C24" s="97" t="s">
        <v>315</v>
      </c>
    </row>
    <row r="25" spans="2:8" ht="28" customHeight="1">
      <c r="B25" s="36" t="s">
        <v>102</v>
      </c>
      <c r="C25" s="97" t="s">
        <v>315</v>
      </c>
    </row>
    <row r="26" spans="2:8" ht="28" customHeight="1">
      <c r="B26" s="36" t="s">
        <v>103</v>
      </c>
      <c r="C26" s="97" t="s">
        <v>315</v>
      </c>
    </row>
    <row r="27" spans="2:8" ht="28" customHeight="1">
      <c r="B27" s="36" t="s">
        <v>104</v>
      </c>
      <c r="C27" s="98" t="s">
        <v>314</v>
      </c>
    </row>
    <row r="28" spans="2:8" ht="28" customHeight="1">
      <c r="B28" s="36" t="s">
        <v>105</v>
      </c>
      <c r="C28" s="40" t="s">
        <v>318</v>
      </c>
    </row>
    <row r="29" spans="2:8" ht="28" customHeight="1">
      <c r="B29" s="36" t="s">
        <v>106</v>
      </c>
      <c r="C29" s="38" t="s">
        <v>65</v>
      </c>
    </row>
    <row r="30" spans="2:8">
      <c r="C30" s="63"/>
    </row>
    <row r="31" spans="2:8">
      <c r="C31" s="14"/>
    </row>
    <row r="32" spans="2:8">
      <c r="C32" s="14"/>
    </row>
    <row r="33" spans="3:3">
      <c r="C33" s="14"/>
    </row>
    <row r="34" spans="3:3">
      <c r="C34" s="14"/>
    </row>
    <row r="35" spans="3:3">
      <c r="C35" s="14"/>
    </row>
  </sheetData>
  <mergeCells count="3">
    <mergeCell ref="B8:C8"/>
    <mergeCell ref="B9:C9"/>
    <mergeCell ref="F22:H22"/>
  </mergeCells>
  <pageMargins left="0.75" right="0.75" top="1" bottom="1" header="0.5" footer="0.5"/>
  <pageSetup orientation="portrait" verticalDpi="4294967292"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14"/>
  <sheetViews>
    <sheetView showGridLines="0" topLeftCell="A4" zoomScale="115" zoomScaleNormal="115" workbookViewId="0">
      <selection activeCell="B8" sqref="B8:G13"/>
    </sheetView>
  </sheetViews>
  <sheetFormatPr baseColWidth="10" defaultRowHeight="15"/>
  <cols>
    <col min="1" max="1" width="3.6640625" customWidth="1"/>
    <col min="2" max="2" width="44" customWidth="1"/>
    <col min="3" max="3" width="19.1640625" customWidth="1"/>
    <col min="4" max="4" width="18.5" style="19" customWidth="1"/>
    <col min="5" max="5" width="12" customWidth="1"/>
    <col min="6" max="6" width="30.6640625" customWidth="1"/>
    <col min="7" max="7" width="15.1640625" customWidth="1"/>
  </cols>
  <sheetData>
    <row r="3" spans="2:9" s="67" customFormat="1" ht="16">
      <c r="B3" s="238" t="s">
        <v>142</v>
      </c>
      <c r="C3" s="238"/>
      <c r="D3" s="238"/>
      <c r="E3" s="238"/>
      <c r="F3" s="238"/>
      <c r="G3" s="238"/>
    </row>
    <row r="4" spans="2:9" s="67" customFormat="1">
      <c r="D4" s="64"/>
    </row>
    <row r="5" spans="2:9" s="67" customFormat="1">
      <c r="D5" s="64"/>
    </row>
    <row r="6" spans="2:9" ht="16">
      <c r="H6" s="15"/>
      <c r="I6" s="15"/>
    </row>
    <row r="8" spans="2:9" ht="41" customHeight="1">
      <c r="B8" s="239" t="s">
        <v>107</v>
      </c>
      <c r="C8" s="239" t="s">
        <v>108</v>
      </c>
      <c r="D8" s="239" t="s">
        <v>109</v>
      </c>
      <c r="E8" s="31" t="s">
        <v>110</v>
      </c>
      <c r="F8" s="239" t="s">
        <v>111</v>
      </c>
      <c r="G8" s="239" t="s">
        <v>120</v>
      </c>
    </row>
    <row r="9" spans="2:9" ht="56" customHeight="1">
      <c r="B9" s="239"/>
      <c r="C9" s="239"/>
      <c r="D9" s="239"/>
      <c r="E9" s="31" t="s">
        <v>112</v>
      </c>
      <c r="F9" s="239"/>
      <c r="G9" s="239"/>
    </row>
    <row r="10" spans="2:9" s="4" customFormat="1" ht="50" customHeight="1">
      <c r="B10" s="121" t="str">
        <f>Anexo_7a!$D$15</f>
        <v>Tomar un curso de orientación y capacitación por parte de los involucrados en el FISM en lo relativo a la elaboración de programas presupuestarios.</v>
      </c>
      <c r="C10" s="77" t="str">
        <f>Anexo_7a!$F$15</f>
        <v>Finanzas del Municipio</v>
      </c>
      <c r="D10" s="75" t="s">
        <v>411</v>
      </c>
      <c r="E10" s="46" t="s">
        <v>66</v>
      </c>
      <c r="F10" s="76" t="str">
        <f>Anexo_7a!$K$15</f>
        <v xml:space="preserve">
Constancia</v>
      </c>
      <c r="G10" s="47" t="s">
        <v>116</v>
      </c>
    </row>
    <row r="11" spans="2:9" s="4" customFormat="1" ht="50" customHeight="1">
      <c r="B11" s="121" t="str">
        <f>Anexo_7a!$D$16</f>
        <v>Establecer un programa de trabajo que identifique los ASM y la manera como serán atendidos durante el año 2020 y subsecuentes.</v>
      </c>
      <c r="C11" s="77" t="str">
        <f>Anexo_7a!$F$16</f>
        <v>Finanzas del Municipio</v>
      </c>
      <c r="D11" s="75" t="s">
        <v>411</v>
      </c>
      <c r="E11" s="46" t="s">
        <v>66</v>
      </c>
      <c r="F11" s="76" t="str">
        <f>Anexo_7a!$K$16</f>
        <v>Plan de trabajo y seguimiento ASM externos derivados de evaluaciones externas (presente documento)</v>
      </c>
      <c r="G11" s="47" t="s">
        <v>116</v>
      </c>
    </row>
    <row r="12" spans="2:9" s="4" customFormat="1" ht="50" customHeight="1">
      <c r="B12" s="121" t="str">
        <f>Anexo_7a!$D$17</f>
        <v>Elaborar el programa presupuestario FISM con base en la Metodología de Marco Lógico correspondiente al ejercicio 2020</v>
      </c>
      <c r="C12" s="77" t="str">
        <f>Anexo_7a!$F$17</f>
        <v>Finanzas del Municipio</v>
      </c>
      <c r="D12" s="75" t="s">
        <v>411</v>
      </c>
      <c r="E12" s="46" t="s">
        <v>66</v>
      </c>
      <c r="F12" s="76" t="str">
        <f>Anexo_7a!$K$17</f>
        <v>Proyecto de Programa Presupuestario 2020</v>
      </c>
      <c r="G12" s="47" t="s">
        <v>116</v>
      </c>
    </row>
    <row r="13" spans="2:9" s="4" customFormat="1" ht="50" customHeight="1">
      <c r="B13" s="121" t="str">
        <f>Anexo_7a!$D$18</f>
        <v>Atender las recomendaciones contenidas en el presente documento de evaluación</v>
      </c>
      <c r="C13" s="77" t="str">
        <f>Anexo_7a!$F$17</f>
        <v>Finanzas del Municipio</v>
      </c>
      <c r="D13" s="75" t="s">
        <v>411</v>
      </c>
      <c r="E13" s="46" t="s">
        <v>66</v>
      </c>
      <c r="F13" s="76" t="str">
        <f>Anexo_7a!$K$18</f>
        <v>Plan de trabajo y seguimiento ASM externos derivados de evaluaciones externas</v>
      </c>
      <c r="G13" s="47" t="s">
        <v>116</v>
      </c>
    </row>
    <row r="14" spans="2:9">
      <c r="E14" s="67"/>
    </row>
  </sheetData>
  <mergeCells count="6">
    <mergeCell ref="B3:G3"/>
    <mergeCell ref="B8:B9"/>
    <mergeCell ref="C8:C9"/>
    <mergeCell ref="D8:D9"/>
    <mergeCell ref="G8:G9"/>
    <mergeCell ref="F8:F9"/>
  </mergeCells>
  <pageMargins left="0.75" right="0.75" top="1" bottom="1" header="0.5" footer="0.5"/>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1000000}">
          <x14:formula1>
            <xm:f>Lista!$B$2:$B$4</xm:f>
          </x14:formula1>
          <xm:sqref>G10:G13</xm:sqref>
        </x14:dataValidation>
        <x14:dataValidation type="list" allowBlank="1" showInputMessage="1" showErrorMessage="1" xr:uid="{00000000-0002-0000-0800-000000000000}">
          <x14:formula1>
            <xm:f>Lista!$E$2:$E$5</xm:f>
          </x14:formula1>
          <xm:sqref>E10:E14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E15"/>
  <sheetViews>
    <sheetView showGridLines="0" zoomScaleNormal="100" workbookViewId="0">
      <selection activeCell="F10" sqref="F10"/>
    </sheetView>
  </sheetViews>
  <sheetFormatPr baseColWidth="10" defaultRowHeight="15"/>
  <cols>
    <col min="1" max="1" width="12.33203125" customWidth="1"/>
    <col min="2" max="2" width="53.5" customWidth="1"/>
    <col min="3" max="3" width="14.33203125" customWidth="1"/>
    <col min="4" max="4" width="27.6640625" customWidth="1"/>
  </cols>
  <sheetData>
    <row r="3" spans="2:5" ht="16">
      <c r="B3" s="238" t="s">
        <v>68</v>
      </c>
      <c r="C3" s="238"/>
      <c r="D3" s="238"/>
      <c r="E3" s="12"/>
    </row>
    <row r="4" spans="2:5" ht="63.75" customHeight="1"/>
    <row r="5" spans="2:5" ht="41" customHeight="1">
      <c r="B5" s="240" t="s">
        <v>229</v>
      </c>
      <c r="C5" s="79" t="s">
        <v>143</v>
      </c>
      <c r="D5" s="240" t="s">
        <v>28</v>
      </c>
    </row>
    <row r="6" spans="2:5" ht="22" customHeight="1">
      <c r="B6" s="240"/>
      <c r="C6" s="79" t="s">
        <v>67</v>
      </c>
      <c r="D6" s="240"/>
    </row>
    <row r="7" spans="2:5" ht="36">
      <c r="B7" s="82" t="str">
        <f>Anexo_8!F12</f>
        <v>Proyecto de Programa Presupuestario 2020</v>
      </c>
      <c r="C7" s="81" t="s">
        <v>116</v>
      </c>
      <c r="D7" s="81" t="s">
        <v>434</v>
      </c>
    </row>
    <row r="8" spans="2:5">
      <c r="B8" s="82"/>
      <c r="C8" s="81"/>
      <c r="D8" s="81"/>
    </row>
    <row r="9" spans="2:5">
      <c r="B9" s="82"/>
      <c r="C9" s="81"/>
      <c r="D9" s="81"/>
    </row>
    <row r="10" spans="2:5">
      <c r="B10" s="82"/>
      <c r="C10" s="81"/>
      <c r="D10" s="81"/>
    </row>
    <row r="11" spans="2:5">
      <c r="B11" s="82"/>
      <c r="C11" s="81"/>
      <c r="D11" s="81"/>
    </row>
    <row r="12" spans="2:5">
      <c r="B12" s="80"/>
      <c r="C12" s="81"/>
      <c r="D12" s="81"/>
    </row>
    <row r="13" spans="2:5">
      <c r="B13" s="78"/>
    </row>
    <row r="14" spans="2:5">
      <c r="B14" s="67"/>
    </row>
    <row r="15" spans="2:5">
      <c r="B15" s="67"/>
    </row>
  </sheetData>
  <mergeCells count="3">
    <mergeCell ref="B5:B6"/>
    <mergeCell ref="D5:D6"/>
    <mergeCell ref="B3:D3"/>
  </mergeCells>
  <pageMargins left="0.75" right="0.75" top="1" bottom="1" header="0.5" footer="0.5"/>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G18"/>
  <sheetViews>
    <sheetView showGridLines="0" zoomScale="115" zoomScaleNormal="115" workbookViewId="0">
      <selection activeCell="G15" sqref="B4:G16"/>
    </sheetView>
  </sheetViews>
  <sheetFormatPr baseColWidth="10" defaultRowHeight="15"/>
  <cols>
    <col min="1" max="1" width="2.1640625" customWidth="1"/>
    <col min="2" max="2" width="18.5" customWidth="1"/>
    <col min="3" max="3" width="15.1640625" customWidth="1"/>
    <col min="4" max="5" width="15.6640625" customWidth="1"/>
    <col min="6" max="6" width="19.83203125" customWidth="1"/>
    <col min="7" max="7" width="15.6640625" customWidth="1"/>
  </cols>
  <sheetData>
    <row r="2" spans="2:7" ht="16">
      <c r="B2" s="227" t="s">
        <v>48</v>
      </c>
      <c r="C2" s="227"/>
      <c r="D2" s="227"/>
      <c r="E2" s="227"/>
      <c r="F2" s="227"/>
      <c r="G2" s="227"/>
    </row>
    <row r="4" spans="2:7">
      <c r="B4" s="6" t="str">
        <f>Anexo_4!B3</f>
        <v>Nombre del Programa:</v>
      </c>
      <c r="C4" s="226" t="str">
        <f>'Anexo_Descripción del Pp'!C10</f>
        <v>FAIS Municipal y de las Demarcaciones Territoriales del Distrito Federal</v>
      </c>
      <c r="D4" s="226"/>
      <c r="E4" s="226"/>
      <c r="F4" s="226"/>
      <c r="G4" s="226"/>
    </row>
    <row r="5" spans="2:7">
      <c r="B5" s="10" t="str">
        <f>Anexo_4!B4</f>
        <v>Modalidad:</v>
      </c>
      <c r="C5" s="226" t="str">
        <f>'Anexo_Descripción del Pp'!C11</f>
        <v>I004</v>
      </c>
      <c r="D5" s="226"/>
      <c r="E5" s="226"/>
      <c r="F5" s="226"/>
      <c r="G5" s="226"/>
    </row>
    <row r="6" spans="2:7">
      <c r="B6" s="10" t="str">
        <f>Anexo_4!B5</f>
        <v>Dependencia/Entidad:</v>
      </c>
      <c r="C6" s="226" t="str">
        <f>'Anexo_Descripción del Pp'!C12</f>
        <v>Municipio de Tepezalá</v>
      </c>
      <c r="D6" s="226"/>
      <c r="E6" s="226"/>
      <c r="F6" s="226"/>
      <c r="G6" s="226"/>
    </row>
    <row r="7" spans="2:7">
      <c r="B7" s="10" t="str">
        <f>Anexo_4!B6</f>
        <v>Unidad Responsable:</v>
      </c>
      <c r="C7" s="226" t="str">
        <f>'Anexo_Descripción del Pp'!C13</f>
        <v>Dirección de Planeación y Obras Públicas</v>
      </c>
      <c r="D7" s="226"/>
      <c r="E7" s="226"/>
      <c r="F7" s="226"/>
      <c r="G7" s="226"/>
    </row>
    <row r="8" spans="2:7">
      <c r="B8" s="10" t="str">
        <f>Anexo_4!B7</f>
        <v>Tipo de Evaluación:</v>
      </c>
      <c r="C8" s="226" t="s">
        <v>65</v>
      </c>
      <c r="D8" s="226"/>
      <c r="E8" s="226"/>
      <c r="F8" s="226"/>
    </row>
    <row r="9" spans="2:7">
      <c r="B9" s="10" t="str">
        <f>Anexo_4!B8</f>
        <v>Año de la Evaluación:</v>
      </c>
      <c r="C9" s="226" t="s">
        <v>313</v>
      </c>
      <c r="D9" s="226"/>
      <c r="E9" s="226"/>
      <c r="F9" s="226"/>
    </row>
    <row r="11" spans="2:7" ht="30" customHeight="1">
      <c r="B11" s="31" t="s">
        <v>49</v>
      </c>
      <c r="C11" s="31" t="s">
        <v>50</v>
      </c>
      <c r="D11" s="31">
        <v>2017</v>
      </c>
      <c r="E11" s="31">
        <v>2018</v>
      </c>
      <c r="F11" s="31">
        <v>2019</v>
      </c>
      <c r="G11" s="31">
        <v>2020</v>
      </c>
    </row>
    <row r="12" spans="2:7" ht="20" customHeight="1">
      <c r="B12" s="48" t="s">
        <v>219</v>
      </c>
      <c r="C12" s="49" t="s">
        <v>412</v>
      </c>
      <c r="D12" s="50" t="s">
        <v>265</v>
      </c>
      <c r="E12" s="50" t="s">
        <v>265</v>
      </c>
      <c r="F12" s="50" t="s">
        <v>265</v>
      </c>
      <c r="G12" s="50">
        <v>2</v>
      </c>
    </row>
    <row r="13" spans="2:7" ht="20" customHeight="1">
      <c r="B13" s="48" t="s">
        <v>220</v>
      </c>
      <c r="C13" s="49" t="s">
        <v>412</v>
      </c>
      <c r="D13" s="50" t="s">
        <v>265</v>
      </c>
      <c r="E13" s="50" t="s">
        <v>265</v>
      </c>
      <c r="F13" s="50" t="s">
        <v>265</v>
      </c>
      <c r="G13" s="50">
        <v>2</v>
      </c>
    </row>
    <row r="14" spans="2:7" ht="20" customHeight="1">
      <c r="B14" s="48" t="s">
        <v>221</v>
      </c>
      <c r="C14" s="49" t="s">
        <v>412</v>
      </c>
      <c r="D14" s="50" t="s">
        <v>265</v>
      </c>
      <c r="E14" s="50" t="s">
        <v>265</v>
      </c>
      <c r="F14" s="50" t="s">
        <v>265</v>
      </c>
      <c r="G14" s="51">
        <v>2</v>
      </c>
    </row>
    <row r="15" spans="2:7" ht="20" customHeight="1">
      <c r="B15" s="243" t="s">
        <v>144</v>
      </c>
      <c r="C15" s="242" t="s">
        <v>51</v>
      </c>
      <c r="D15" s="242" t="s">
        <v>265</v>
      </c>
      <c r="E15" s="242" t="s">
        <v>265</v>
      </c>
      <c r="F15" s="242" t="s">
        <v>265</v>
      </c>
      <c r="G15" s="242">
        <f t="shared" ref="G15" si="0">G14*100/G13</f>
        <v>100</v>
      </c>
    </row>
    <row r="16" spans="2:7" ht="20" customHeight="1">
      <c r="B16" s="243"/>
      <c r="C16" s="242"/>
      <c r="D16" s="242"/>
      <c r="E16" s="242"/>
      <c r="F16" s="242"/>
      <c r="G16" s="242"/>
    </row>
    <row r="18" spans="2:7">
      <c r="B18" s="241" t="s">
        <v>52</v>
      </c>
      <c r="C18" s="241"/>
      <c r="D18" s="241"/>
      <c r="E18" s="241"/>
      <c r="F18" s="241"/>
      <c r="G18" s="241"/>
    </row>
  </sheetData>
  <mergeCells count="14">
    <mergeCell ref="C7:G7"/>
    <mergeCell ref="B18:G18"/>
    <mergeCell ref="B2:G2"/>
    <mergeCell ref="C15:C16"/>
    <mergeCell ref="E15:E16"/>
    <mergeCell ref="F15:F16"/>
    <mergeCell ref="G15:G16"/>
    <mergeCell ref="C8:F8"/>
    <mergeCell ref="C9:F9"/>
    <mergeCell ref="B15:B16"/>
    <mergeCell ref="D15:D16"/>
    <mergeCell ref="C4:G4"/>
    <mergeCell ref="C5:G5"/>
    <mergeCell ref="C6:G6"/>
  </mergeCells>
  <pageMargins left="0.7" right="0.7" top="0.75" bottom="0.75" header="0.3" footer="0.3"/>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T13"/>
  <sheetViews>
    <sheetView showGridLines="0" zoomScale="70" zoomScaleNormal="70" workbookViewId="0">
      <selection activeCell="T13" sqref="B2:T13"/>
    </sheetView>
  </sheetViews>
  <sheetFormatPr baseColWidth="10" defaultRowHeight="15"/>
  <cols>
    <col min="1" max="1" width="3.5" customWidth="1"/>
    <col min="2" max="2" width="7.5" customWidth="1"/>
    <col min="3" max="3" width="14.33203125" bestFit="1" customWidth="1"/>
    <col min="4" max="4" width="9.6640625" customWidth="1"/>
    <col min="5" max="5" width="8.6640625" bestFit="1" customWidth="1"/>
    <col min="6" max="6" width="6" bestFit="1" customWidth="1"/>
    <col min="7" max="7" width="42.83203125" bestFit="1" customWidth="1"/>
    <col min="8" max="8" width="12.5" bestFit="1" customWidth="1"/>
    <col min="9" max="10" width="11.5" bestFit="1" customWidth="1"/>
    <col min="11" max="16" width="8.5" bestFit="1" customWidth="1"/>
    <col min="17" max="17" width="3.33203125" bestFit="1" customWidth="1"/>
    <col min="18" max="18" width="3.33203125" customWidth="1"/>
    <col min="19" max="19" width="4.6640625" bestFit="1" customWidth="1"/>
    <col min="20" max="20" width="41" bestFit="1" customWidth="1"/>
  </cols>
  <sheetData>
    <row r="2" spans="2:20" ht="16">
      <c r="B2" s="244" t="s">
        <v>53</v>
      </c>
      <c r="C2" s="244"/>
      <c r="D2" s="244"/>
      <c r="E2" s="244"/>
      <c r="F2" s="244"/>
      <c r="G2" s="244"/>
      <c r="H2" s="244"/>
      <c r="I2" s="244"/>
      <c r="J2" s="244"/>
      <c r="K2" s="244"/>
      <c r="L2" s="244"/>
      <c r="M2" s="244"/>
      <c r="N2" s="244"/>
      <c r="O2" s="244"/>
      <c r="P2" s="244"/>
      <c r="Q2" s="244"/>
      <c r="R2" s="244"/>
      <c r="S2" s="244"/>
    </row>
    <row r="3" spans="2:20" ht="16">
      <c r="B3" s="8"/>
    </row>
    <row r="4" spans="2:20">
      <c r="B4" s="10" t="str">
        <f>Anexo_4!B3</f>
        <v>Nombre del Programa:</v>
      </c>
      <c r="C4" s="52"/>
      <c r="D4" s="52" t="str">
        <f>'Anexo_Descripción del Pp'!C10</f>
        <v>FAIS Municipal y de las Demarcaciones Territoriales del Distrito Federal</v>
      </c>
      <c r="E4" s="52"/>
      <c r="F4" s="52"/>
      <c r="G4" s="52"/>
      <c r="H4" s="52"/>
      <c r="I4" s="52"/>
      <c r="J4" s="52"/>
      <c r="K4" s="52"/>
      <c r="L4" s="52"/>
      <c r="M4" s="52"/>
      <c r="N4" s="52"/>
      <c r="O4" s="52"/>
      <c r="P4" s="52"/>
      <c r="Q4" s="52"/>
      <c r="R4" s="52"/>
      <c r="S4" s="52"/>
    </row>
    <row r="5" spans="2:20">
      <c r="B5" s="10" t="str">
        <f>Anexo_4!B4</f>
        <v>Modalidad:</v>
      </c>
      <c r="C5" s="52"/>
      <c r="D5" s="115" t="str">
        <f>'Anexo_Descripción del Pp'!C11</f>
        <v>I004</v>
      </c>
      <c r="E5" s="52"/>
      <c r="F5" s="52"/>
      <c r="G5" s="52"/>
      <c r="H5" s="52"/>
      <c r="I5" s="52"/>
      <c r="J5" s="52"/>
      <c r="K5" s="52"/>
      <c r="L5" s="52"/>
      <c r="M5" s="52"/>
      <c r="N5" s="52"/>
      <c r="O5" s="52"/>
      <c r="P5" s="52"/>
      <c r="Q5" s="52"/>
      <c r="R5" s="52"/>
      <c r="S5" s="52"/>
    </row>
    <row r="6" spans="2:20">
      <c r="B6" s="10" t="str">
        <f>Anexo_4!B5</f>
        <v>Dependencia/Entidad:</v>
      </c>
      <c r="C6" s="52"/>
      <c r="D6" s="115" t="str">
        <f>'Anexo_Descripción del Pp'!C12</f>
        <v>Municipio de Tepezalá</v>
      </c>
      <c r="E6" s="52"/>
      <c r="F6" s="52"/>
      <c r="G6" s="52"/>
      <c r="H6" s="52"/>
      <c r="I6" s="52"/>
      <c r="J6" s="52"/>
      <c r="K6" s="52"/>
      <c r="L6" s="52"/>
      <c r="M6" s="52"/>
      <c r="N6" s="52"/>
      <c r="O6" s="52"/>
      <c r="P6" s="52"/>
      <c r="Q6" s="52"/>
      <c r="R6" s="52"/>
      <c r="S6" s="52"/>
    </row>
    <row r="7" spans="2:20">
      <c r="B7" s="10" t="str">
        <f>Anexo_4!B6</f>
        <v>Unidad Responsable:</v>
      </c>
      <c r="C7" s="52"/>
      <c r="D7" s="115" t="str">
        <f>'Anexo_Descripción del Pp'!C13</f>
        <v>Dirección de Planeación y Obras Públicas</v>
      </c>
      <c r="E7" s="52"/>
      <c r="F7" s="52"/>
      <c r="G7" s="52"/>
      <c r="H7" s="52"/>
      <c r="I7" s="52"/>
      <c r="J7" s="52"/>
      <c r="K7" s="52"/>
      <c r="L7" s="52"/>
      <c r="M7" s="52"/>
      <c r="N7" s="52"/>
      <c r="O7" s="52"/>
      <c r="P7" s="52"/>
      <c r="Q7" s="52"/>
      <c r="R7" s="52"/>
      <c r="S7" s="52"/>
    </row>
    <row r="8" spans="2:20">
      <c r="B8" s="10" t="str">
        <f>Anexo_4!B7</f>
        <v>Tipo de Evaluación:</v>
      </c>
      <c r="C8" s="52"/>
      <c r="D8" s="52" t="s">
        <v>65</v>
      </c>
      <c r="E8" s="52"/>
      <c r="F8" s="52"/>
      <c r="G8" s="52"/>
      <c r="H8" s="52"/>
      <c r="I8" s="52"/>
      <c r="J8" s="52"/>
      <c r="K8" s="52"/>
      <c r="L8" s="52"/>
      <c r="M8" s="52"/>
      <c r="N8" s="52"/>
      <c r="O8" s="52"/>
      <c r="P8" s="52"/>
      <c r="Q8" s="52"/>
      <c r="R8" s="52"/>
      <c r="S8" s="52"/>
    </row>
    <row r="9" spans="2:20">
      <c r="B9" s="10" t="str">
        <f>Anexo_4!B8</f>
        <v>Año de la Evaluación:</v>
      </c>
      <c r="C9" s="52"/>
      <c r="D9" s="52" t="s">
        <v>313</v>
      </c>
      <c r="E9" s="52"/>
      <c r="F9" s="52"/>
      <c r="G9" s="52"/>
      <c r="H9" s="52"/>
      <c r="I9" s="52"/>
      <c r="J9" s="52"/>
      <c r="K9" s="52"/>
      <c r="L9" s="52"/>
      <c r="M9" s="52"/>
      <c r="N9" s="52"/>
      <c r="O9" s="52"/>
      <c r="P9" s="52"/>
      <c r="Q9" s="52"/>
      <c r="R9" s="52"/>
      <c r="S9" s="52"/>
    </row>
    <row r="10" spans="2:20" ht="16">
      <c r="B10" s="7"/>
    </row>
    <row r="11" spans="2:20" ht="75.75" customHeight="1">
      <c r="B11" s="245" t="s">
        <v>54</v>
      </c>
      <c r="C11" s="245" t="s">
        <v>55</v>
      </c>
      <c r="D11" s="245" t="s">
        <v>56</v>
      </c>
      <c r="E11" s="245" t="s">
        <v>222</v>
      </c>
      <c r="F11" s="245" t="s">
        <v>57</v>
      </c>
      <c r="G11" s="245" t="s">
        <v>58</v>
      </c>
      <c r="H11" s="246" t="s">
        <v>59</v>
      </c>
      <c r="I11" s="246" t="s">
        <v>60</v>
      </c>
      <c r="J11" s="246" t="s">
        <v>61</v>
      </c>
      <c r="K11" s="245" t="s">
        <v>223</v>
      </c>
      <c r="L11" s="245" t="s">
        <v>224</v>
      </c>
      <c r="M11" s="245" t="s">
        <v>225</v>
      </c>
      <c r="N11" s="245" t="s">
        <v>226</v>
      </c>
      <c r="O11" s="245" t="s">
        <v>145</v>
      </c>
      <c r="P11" s="245" t="s">
        <v>146</v>
      </c>
      <c r="Q11" s="245" t="s">
        <v>62</v>
      </c>
      <c r="R11" s="245" t="s">
        <v>63</v>
      </c>
      <c r="S11" s="245" t="s">
        <v>227</v>
      </c>
      <c r="T11" s="245" t="s">
        <v>266</v>
      </c>
    </row>
    <row r="12" spans="2:20" ht="85.5" customHeight="1">
      <c r="B12" s="245"/>
      <c r="C12" s="245"/>
      <c r="D12" s="245"/>
      <c r="E12" s="245"/>
      <c r="F12" s="245"/>
      <c r="G12" s="245"/>
      <c r="H12" s="246"/>
      <c r="I12" s="246"/>
      <c r="J12" s="246"/>
      <c r="K12" s="245"/>
      <c r="L12" s="245"/>
      <c r="M12" s="245"/>
      <c r="N12" s="245"/>
      <c r="O12" s="245"/>
      <c r="P12" s="245"/>
      <c r="Q12" s="245"/>
      <c r="R12" s="245"/>
      <c r="S12" s="245"/>
      <c r="T12" s="245"/>
    </row>
    <row r="13" spans="2:20" ht="192" customHeight="1">
      <c r="B13" s="122">
        <v>1</v>
      </c>
      <c r="C13" s="123" t="s">
        <v>262</v>
      </c>
      <c r="D13" s="124" t="s">
        <v>413</v>
      </c>
      <c r="E13" s="122" t="s">
        <v>414</v>
      </c>
      <c r="F13" s="122" t="s">
        <v>263</v>
      </c>
      <c r="G13" s="122" t="s">
        <v>264</v>
      </c>
      <c r="H13" s="125">
        <v>22743</v>
      </c>
      <c r="I13" s="125">
        <f>H13*0.52</f>
        <v>11826.36</v>
      </c>
      <c r="J13" s="125">
        <f>H13*0.48</f>
        <v>10916.64</v>
      </c>
      <c r="K13" s="122" t="s">
        <v>265</v>
      </c>
      <c r="L13" s="122" t="s">
        <v>265</v>
      </c>
      <c r="M13" s="122" t="s">
        <v>265</v>
      </c>
      <c r="N13" s="122" t="s">
        <v>265</v>
      </c>
      <c r="O13" s="122" t="s">
        <v>265</v>
      </c>
      <c r="P13" s="122" t="s">
        <v>265</v>
      </c>
      <c r="Q13" s="122" t="s">
        <v>265</v>
      </c>
      <c r="R13" s="122" t="s">
        <v>265</v>
      </c>
      <c r="S13" s="122" t="s">
        <v>265</v>
      </c>
      <c r="T13" s="126" t="s">
        <v>267</v>
      </c>
    </row>
  </sheetData>
  <mergeCells count="20">
    <mergeCell ref="C11:C12"/>
    <mergeCell ref="E11:E12"/>
    <mergeCell ref="F11:F12"/>
    <mergeCell ref="T11:T12"/>
    <mergeCell ref="B2:S2"/>
    <mergeCell ref="S11:S12"/>
    <mergeCell ref="K11:K12"/>
    <mergeCell ref="L11:L12"/>
    <mergeCell ref="M11:M12"/>
    <mergeCell ref="N11:N12"/>
    <mergeCell ref="G11:G12"/>
    <mergeCell ref="Q11:Q12"/>
    <mergeCell ref="O11:O12"/>
    <mergeCell ref="P11:P12"/>
    <mergeCell ref="H11:H12"/>
    <mergeCell ref="I11:I12"/>
    <mergeCell ref="J11:J12"/>
    <mergeCell ref="D11:D12"/>
    <mergeCell ref="R11:R12"/>
    <mergeCell ref="B11:B12"/>
  </mergeCells>
  <pageMargins left="0.7" right="0.7" top="0.75" bottom="0.75" header="0.3" footer="0.3"/>
  <pageSetup orientation="portrait" horizontalDpi="4294967295" verticalDpi="4294967295"/>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H17"/>
  <sheetViews>
    <sheetView showGridLines="0" zoomScale="75" zoomScaleNormal="94" workbookViewId="0">
      <selection activeCell="J15" sqref="J15"/>
    </sheetView>
  </sheetViews>
  <sheetFormatPr baseColWidth="10" defaultRowHeight="15"/>
  <cols>
    <col min="1" max="1" width="3.6640625" customWidth="1"/>
    <col min="2" max="2" width="15.33203125" customWidth="1"/>
    <col min="3" max="3" width="15.1640625" customWidth="1"/>
    <col min="4" max="4" width="15.6640625" customWidth="1"/>
    <col min="5" max="5" width="14.5" bestFit="1" customWidth="1"/>
    <col min="6" max="6" width="34" bestFit="1" customWidth="1"/>
    <col min="7" max="7" width="4.83203125" customWidth="1"/>
  </cols>
  <sheetData>
    <row r="2" spans="2:8" ht="16">
      <c r="B2" s="244" t="s">
        <v>131</v>
      </c>
      <c r="C2" s="244"/>
      <c r="D2" s="244"/>
      <c r="E2" s="244"/>
      <c r="F2" s="244"/>
    </row>
    <row r="3" spans="2:8" ht="84.75" customHeight="1">
      <c r="B3" s="61"/>
      <c r="C3" s="61"/>
      <c r="D3" s="61"/>
      <c r="E3" s="61"/>
      <c r="F3" s="61"/>
    </row>
    <row r="4" spans="2:8">
      <c r="B4" s="9"/>
    </row>
    <row r="5" spans="2:8" ht="46" customHeight="1">
      <c r="B5" s="31" t="s">
        <v>64</v>
      </c>
      <c r="C5" s="31" t="s">
        <v>69</v>
      </c>
      <c r="D5" s="31" t="s">
        <v>5</v>
      </c>
      <c r="E5" s="31" t="s">
        <v>47</v>
      </c>
      <c r="F5" s="31" t="s">
        <v>147</v>
      </c>
    </row>
    <row r="6" spans="2:8" ht="28" customHeight="1">
      <c r="B6" s="22">
        <v>1</v>
      </c>
      <c r="C6" s="23"/>
      <c r="D6" s="18"/>
      <c r="E6" s="23"/>
      <c r="F6" s="24"/>
      <c r="H6" s="3" t="s">
        <v>149</v>
      </c>
    </row>
    <row r="7" spans="2:8" ht="28" customHeight="1">
      <c r="B7" s="22"/>
      <c r="C7" s="23"/>
      <c r="D7" s="18"/>
      <c r="E7" s="23"/>
      <c r="F7" s="24"/>
      <c r="H7" s="3" t="s">
        <v>150</v>
      </c>
    </row>
    <row r="8" spans="2:8" ht="28" customHeight="1">
      <c r="B8" s="22"/>
      <c r="C8" s="23"/>
      <c r="D8" s="18"/>
      <c r="E8" s="23"/>
      <c r="F8" s="24"/>
      <c r="H8" s="3" t="s">
        <v>151</v>
      </c>
    </row>
    <row r="9" spans="2:8" ht="28" customHeight="1">
      <c r="B9" s="22"/>
      <c r="C9" s="23"/>
      <c r="D9" s="18"/>
      <c r="E9" s="23"/>
      <c r="F9" s="24"/>
      <c r="H9" s="3" t="s">
        <v>152</v>
      </c>
    </row>
    <row r="10" spans="2:8" ht="28" customHeight="1">
      <c r="B10" s="22"/>
      <c r="C10" s="23"/>
      <c r="D10" s="18"/>
      <c r="E10" s="23"/>
      <c r="F10" s="24"/>
      <c r="H10" s="3" t="s">
        <v>153</v>
      </c>
    </row>
    <row r="13" spans="2:8" ht="17" thickBot="1">
      <c r="B13" s="5"/>
    </row>
    <row r="14" spans="2:8" ht="31" customHeight="1">
      <c r="B14" s="247" t="s">
        <v>132</v>
      </c>
      <c r="C14" s="248"/>
      <c r="D14" s="248"/>
      <c r="E14" s="248"/>
      <c r="F14" s="249"/>
    </row>
    <row r="15" spans="2:8" ht="326" customHeight="1">
      <c r="B15" s="250"/>
      <c r="C15" s="250"/>
      <c r="D15" s="250"/>
      <c r="E15" s="250"/>
      <c r="F15" s="250"/>
    </row>
    <row r="17" spans="2:6" ht="74" customHeight="1">
      <c r="B17" s="251" t="s">
        <v>148</v>
      </c>
      <c r="C17" s="251"/>
      <c r="D17" s="251"/>
      <c r="E17" s="251"/>
      <c r="F17" s="251"/>
    </row>
  </sheetData>
  <mergeCells count="4">
    <mergeCell ref="B14:F14"/>
    <mergeCell ref="B15:F15"/>
    <mergeCell ref="B2:F2"/>
    <mergeCell ref="B17:F17"/>
  </mergeCells>
  <dataValidations count="1">
    <dataValidation allowBlank="1" showInputMessage="1" showErrorMessage="1" promptTitle="Insertar Imagen" prompt="Insertar Imagen" sqref="B15:F15" xr:uid="{00000000-0002-0000-0C00-000000000000}"/>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235B5-6AD4-4B0E-BA76-01D9B460FF05}">
  <dimension ref="B2:H17"/>
  <sheetViews>
    <sheetView topLeftCell="A8" zoomScale="88" zoomScaleNormal="130" workbookViewId="0">
      <selection activeCell="B4" sqref="B4:F9"/>
    </sheetView>
  </sheetViews>
  <sheetFormatPr baseColWidth="10" defaultColWidth="11.5" defaultRowHeight="15"/>
  <cols>
    <col min="1" max="1" width="3.6640625" style="130" customWidth="1"/>
    <col min="2" max="2" width="7.5" style="130" customWidth="1"/>
    <col min="3" max="3" width="11.5" style="130" customWidth="1"/>
    <col min="4" max="4" width="25.1640625" style="130" customWidth="1"/>
    <col min="5" max="5" width="13.5" style="130" customWidth="1"/>
    <col min="6" max="6" width="28.6640625" style="130" customWidth="1"/>
    <col min="7" max="7" width="4.83203125" style="130" customWidth="1"/>
    <col min="8" max="16384" width="11.5" style="130"/>
  </cols>
  <sheetData>
    <row r="2" spans="2:8" ht="33" customHeight="1">
      <c r="B2" s="244" t="s">
        <v>131</v>
      </c>
      <c r="C2" s="244"/>
      <c r="D2" s="244"/>
      <c r="E2" s="244"/>
      <c r="F2" s="244"/>
    </row>
    <row r="3" spans="2:8" ht="16">
      <c r="B3" s="133"/>
      <c r="C3" s="133"/>
      <c r="D3" s="133"/>
      <c r="E3" s="133"/>
      <c r="F3" s="133"/>
    </row>
    <row r="4" spans="2:8" ht="57.75" customHeight="1">
      <c r="B4" s="134"/>
    </row>
    <row r="5" spans="2:8" ht="45">
      <c r="B5" s="141" t="s">
        <v>64</v>
      </c>
      <c r="C5" s="141" t="s">
        <v>69</v>
      </c>
      <c r="D5" s="141" t="s">
        <v>5</v>
      </c>
      <c r="E5" s="141" t="s">
        <v>47</v>
      </c>
      <c r="F5" s="141" t="s">
        <v>147</v>
      </c>
    </row>
    <row r="6" spans="2:8" ht="65">
      <c r="B6" s="136">
        <v>1</v>
      </c>
      <c r="C6" s="136" t="s">
        <v>440</v>
      </c>
      <c r="D6" s="136" t="s">
        <v>441</v>
      </c>
      <c r="E6" s="136" t="s">
        <v>446</v>
      </c>
      <c r="F6" s="138" t="s">
        <v>116</v>
      </c>
      <c r="H6" s="131" t="s">
        <v>149</v>
      </c>
    </row>
    <row r="7" spans="2:8" ht="52">
      <c r="B7" s="136">
        <v>2</v>
      </c>
      <c r="C7" s="137" t="s">
        <v>442</v>
      </c>
      <c r="D7" s="136" t="s">
        <v>443</v>
      </c>
      <c r="E7" s="136" t="s">
        <v>233</v>
      </c>
      <c r="F7" s="138" t="s">
        <v>116</v>
      </c>
      <c r="H7" s="131" t="s">
        <v>150</v>
      </c>
    </row>
    <row r="8" spans="2:8" ht="104">
      <c r="B8" s="136">
        <v>3</v>
      </c>
      <c r="C8" s="137" t="s">
        <v>444</v>
      </c>
      <c r="D8" s="136" t="s">
        <v>445</v>
      </c>
      <c r="E8" s="136" t="s">
        <v>233</v>
      </c>
      <c r="F8" s="138" t="s">
        <v>116</v>
      </c>
      <c r="H8" s="131" t="s">
        <v>151</v>
      </c>
    </row>
    <row r="9" spans="2:8" ht="78">
      <c r="B9" s="136">
        <v>4</v>
      </c>
      <c r="C9" s="137" t="s">
        <v>447</v>
      </c>
      <c r="D9" s="136" t="s">
        <v>448</v>
      </c>
      <c r="E9" s="136" t="s">
        <v>233</v>
      </c>
      <c r="F9" s="138" t="s">
        <v>116</v>
      </c>
      <c r="H9" s="131" t="s">
        <v>152</v>
      </c>
    </row>
    <row r="10" spans="2:8">
      <c r="B10" s="136"/>
      <c r="C10" s="137"/>
      <c r="D10" s="136"/>
      <c r="E10" s="137"/>
      <c r="F10" s="138"/>
      <c r="H10" s="131" t="s">
        <v>153</v>
      </c>
    </row>
    <row r="13" spans="2:8" ht="17" thickBot="1">
      <c r="B13" s="132"/>
    </row>
    <row r="14" spans="2:8">
      <c r="B14" s="247" t="s">
        <v>132</v>
      </c>
      <c r="C14" s="248"/>
      <c r="D14" s="248"/>
      <c r="E14" s="248"/>
      <c r="F14" s="249"/>
    </row>
    <row r="15" spans="2:8" ht="323.25" customHeight="1">
      <c r="B15" s="250"/>
      <c r="C15" s="250"/>
      <c r="D15" s="250"/>
      <c r="E15" s="250"/>
      <c r="F15" s="250"/>
    </row>
    <row r="17" spans="2:6" ht="15" customHeight="1">
      <c r="B17" s="251" t="s">
        <v>148</v>
      </c>
      <c r="C17" s="251"/>
      <c r="D17" s="251"/>
      <c r="E17" s="251"/>
      <c r="F17" s="251"/>
    </row>
  </sheetData>
  <mergeCells count="4">
    <mergeCell ref="B14:F14"/>
    <mergeCell ref="B15:F15"/>
    <mergeCell ref="B2:F2"/>
    <mergeCell ref="B17:F17"/>
  </mergeCells>
  <dataValidations count="1">
    <dataValidation allowBlank="1" showInputMessage="1" showErrorMessage="1" promptTitle="Insertar Imagen" prompt="Insertar Imagen" sqref="B15:F15" xr:uid="{E0684BD3-6EE7-4EA4-86BB-D5BDF72A6314}"/>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0B8EB-0945-8F47-84D8-C90E718D4DBE}">
  <dimension ref="B2:F75"/>
  <sheetViews>
    <sheetView showGridLines="0" topLeftCell="A55" zoomScale="160" zoomScaleNormal="160" workbookViewId="0">
      <selection activeCell="D72" sqref="D72:F72"/>
    </sheetView>
  </sheetViews>
  <sheetFormatPr baseColWidth="10" defaultRowHeight="15"/>
  <cols>
    <col min="1" max="1" width="6.1640625" style="130" customWidth="1"/>
    <col min="2" max="2" width="13.5" style="130" customWidth="1"/>
    <col min="3" max="3" width="10.83203125" style="130" customWidth="1"/>
    <col min="4" max="4" width="47" style="130" customWidth="1"/>
    <col min="5" max="5" width="13.6640625" style="130" bestFit="1" customWidth="1"/>
    <col min="6" max="16384" width="10.83203125" style="130"/>
  </cols>
  <sheetData>
    <row r="2" spans="2:6" ht="16">
      <c r="B2" s="238" t="s">
        <v>81</v>
      </c>
      <c r="C2" s="238"/>
      <c r="D2" s="238"/>
      <c r="E2" s="238"/>
      <c r="F2" s="238"/>
    </row>
    <row r="3" spans="2:6" ht="16">
      <c r="B3" s="156"/>
      <c r="C3" s="156"/>
      <c r="D3" s="156"/>
      <c r="E3" s="156"/>
      <c r="F3" s="156"/>
    </row>
    <row r="4" spans="2:6" ht="25.5" customHeight="1"/>
    <row r="5" spans="2:6" ht="31" customHeight="1">
      <c r="B5" s="159" t="s">
        <v>170</v>
      </c>
      <c r="C5" s="159" t="s">
        <v>70</v>
      </c>
      <c r="D5" s="159" t="s">
        <v>71</v>
      </c>
      <c r="E5" s="159" t="s">
        <v>59</v>
      </c>
      <c r="F5" s="159" t="s">
        <v>415</v>
      </c>
    </row>
    <row r="6" spans="2:6" ht="15" customHeight="1">
      <c r="B6" s="252" t="s">
        <v>173</v>
      </c>
      <c r="C6" s="158">
        <v>1100</v>
      </c>
      <c r="D6" s="144" t="s">
        <v>160</v>
      </c>
      <c r="E6" s="129" t="s">
        <v>72</v>
      </c>
      <c r="F6" s="146" t="s">
        <v>72</v>
      </c>
    </row>
    <row r="7" spans="2:6" ht="15" customHeight="1">
      <c r="B7" s="252"/>
      <c r="C7" s="158">
        <v>1200</v>
      </c>
      <c r="D7" s="144" t="s">
        <v>154</v>
      </c>
      <c r="E7" s="129" t="s">
        <v>72</v>
      </c>
      <c r="F7" s="146" t="s">
        <v>72</v>
      </c>
    </row>
    <row r="8" spans="2:6" ht="15" customHeight="1">
      <c r="B8" s="252"/>
      <c r="C8" s="158">
        <v>1300</v>
      </c>
      <c r="D8" s="144" t="s">
        <v>155</v>
      </c>
      <c r="E8" s="129" t="s">
        <v>72</v>
      </c>
      <c r="F8" s="146" t="s">
        <v>72</v>
      </c>
    </row>
    <row r="9" spans="2:6" ht="15" customHeight="1">
      <c r="B9" s="252"/>
      <c r="C9" s="158">
        <v>1400</v>
      </c>
      <c r="D9" s="144" t="s">
        <v>156</v>
      </c>
      <c r="E9" s="129" t="s">
        <v>72</v>
      </c>
      <c r="F9" s="146" t="s">
        <v>72</v>
      </c>
    </row>
    <row r="10" spans="2:6" ht="15" customHeight="1">
      <c r="B10" s="252"/>
      <c r="C10" s="158">
        <v>1500</v>
      </c>
      <c r="D10" s="144" t="s">
        <v>157</v>
      </c>
      <c r="E10" s="129" t="s">
        <v>72</v>
      </c>
      <c r="F10" s="146" t="s">
        <v>72</v>
      </c>
    </row>
    <row r="11" spans="2:6" ht="15" customHeight="1">
      <c r="B11" s="252"/>
      <c r="C11" s="158">
        <v>1600</v>
      </c>
      <c r="D11" s="144" t="s">
        <v>158</v>
      </c>
      <c r="E11" s="129" t="s">
        <v>72</v>
      </c>
      <c r="F11" s="146" t="s">
        <v>72</v>
      </c>
    </row>
    <row r="12" spans="2:6" ht="15" customHeight="1">
      <c r="B12" s="252"/>
      <c r="C12" s="158">
        <v>1700</v>
      </c>
      <c r="D12" s="144" t="s">
        <v>159</v>
      </c>
      <c r="E12" s="129" t="s">
        <v>72</v>
      </c>
      <c r="F12" s="146" t="s">
        <v>72</v>
      </c>
    </row>
    <row r="13" spans="2:6" ht="16" customHeight="1">
      <c r="B13" s="252"/>
      <c r="C13" s="252" t="s">
        <v>73</v>
      </c>
      <c r="D13" s="253"/>
      <c r="E13" s="53">
        <f>SUM(E6:E12)</f>
        <v>0</v>
      </c>
      <c r="F13" s="147" t="s">
        <v>72</v>
      </c>
    </row>
    <row r="14" spans="2:6" ht="15" customHeight="1">
      <c r="B14" s="252" t="s">
        <v>172</v>
      </c>
      <c r="C14" s="157">
        <v>2100</v>
      </c>
      <c r="D14" s="145" t="s">
        <v>166</v>
      </c>
      <c r="E14" s="54" t="s">
        <v>72</v>
      </c>
      <c r="F14" s="146" t="s">
        <v>72</v>
      </c>
    </row>
    <row r="15" spans="2:6" ht="15" customHeight="1">
      <c r="B15" s="252"/>
      <c r="C15" s="157">
        <v>2200</v>
      </c>
      <c r="D15" s="145" t="s">
        <v>161</v>
      </c>
      <c r="E15" s="54" t="s">
        <v>72</v>
      </c>
      <c r="F15" s="146" t="s">
        <v>72</v>
      </c>
    </row>
    <row r="16" spans="2:6" ht="15" customHeight="1">
      <c r="B16" s="252"/>
      <c r="C16" s="157">
        <v>2300</v>
      </c>
      <c r="D16" s="145" t="s">
        <v>167</v>
      </c>
      <c r="E16" s="54" t="s">
        <v>72</v>
      </c>
      <c r="F16" s="146" t="s">
        <v>72</v>
      </c>
    </row>
    <row r="17" spans="2:6" ht="15" customHeight="1">
      <c r="B17" s="252"/>
      <c r="C17" s="157">
        <v>2400</v>
      </c>
      <c r="D17" s="145" t="s">
        <v>162</v>
      </c>
      <c r="E17" s="54" t="s">
        <v>72</v>
      </c>
      <c r="F17" s="146" t="s">
        <v>72</v>
      </c>
    </row>
    <row r="18" spans="2:6" ht="15" customHeight="1">
      <c r="B18" s="252"/>
      <c r="C18" s="157">
        <v>2500</v>
      </c>
      <c r="D18" s="145" t="s">
        <v>163</v>
      </c>
      <c r="E18" s="54" t="s">
        <v>72</v>
      </c>
      <c r="F18" s="146" t="s">
        <v>72</v>
      </c>
    </row>
    <row r="19" spans="2:6" ht="15" customHeight="1">
      <c r="B19" s="252"/>
      <c r="C19" s="157">
        <v>2600</v>
      </c>
      <c r="D19" s="145" t="s">
        <v>164</v>
      </c>
      <c r="E19" s="54" t="s">
        <v>72</v>
      </c>
      <c r="F19" s="146" t="s">
        <v>72</v>
      </c>
    </row>
    <row r="20" spans="2:6" ht="15" customHeight="1">
      <c r="B20" s="252"/>
      <c r="C20" s="157">
        <v>2700</v>
      </c>
      <c r="D20" s="145" t="s">
        <v>168</v>
      </c>
      <c r="E20" s="54" t="s">
        <v>72</v>
      </c>
      <c r="F20" s="146" t="s">
        <v>72</v>
      </c>
    </row>
    <row r="21" spans="2:6" ht="15" customHeight="1">
      <c r="B21" s="252"/>
      <c r="C21" s="157">
        <v>2800</v>
      </c>
      <c r="D21" s="145" t="s">
        <v>169</v>
      </c>
      <c r="E21" s="54" t="s">
        <v>72</v>
      </c>
      <c r="F21" s="146" t="s">
        <v>72</v>
      </c>
    </row>
    <row r="22" spans="2:6" ht="15" customHeight="1">
      <c r="B22" s="252"/>
      <c r="C22" s="157">
        <v>2900</v>
      </c>
      <c r="D22" s="145" t="s">
        <v>165</v>
      </c>
      <c r="E22" s="54" t="s">
        <v>72</v>
      </c>
      <c r="F22" s="146" t="s">
        <v>72</v>
      </c>
    </row>
    <row r="23" spans="2:6" ht="15" customHeight="1">
      <c r="B23" s="252"/>
      <c r="C23" s="252" t="s">
        <v>74</v>
      </c>
      <c r="D23" s="261"/>
      <c r="E23" s="53">
        <f>SUM(E14:E22)</f>
        <v>0</v>
      </c>
      <c r="F23" s="147" t="s">
        <v>72</v>
      </c>
    </row>
    <row r="24" spans="2:6" ht="15" customHeight="1">
      <c r="B24" s="252" t="s">
        <v>171</v>
      </c>
      <c r="C24" s="157">
        <v>3100</v>
      </c>
      <c r="D24" s="145" t="s">
        <v>177</v>
      </c>
      <c r="E24" s="148" t="s">
        <v>72</v>
      </c>
      <c r="F24" s="146" t="s">
        <v>72</v>
      </c>
    </row>
    <row r="25" spans="2:6" ht="15" customHeight="1">
      <c r="B25" s="252"/>
      <c r="C25" s="157">
        <v>3200</v>
      </c>
      <c r="D25" s="145" t="s">
        <v>178</v>
      </c>
      <c r="E25" s="148" t="s">
        <v>72</v>
      </c>
      <c r="F25" s="146" t="s">
        <v>72</v>
      </c>
    </row>
    <row r="26" spans="2:6" ht="15" customHeight="1">
      <c r="B26" s="252"/>
      <c r="C26" s="157">
        <v>3300</v>
      </c>
      <c r="D26" s="145" t="s">
        <v>183</v>
      </c>
      <c r="E26" s="148">
        <v>628175.6</v>
      </c>
      <c r="F26" s="146" t="s">
        <v>80</v>
      </c>
    </row>
    <row r="27" spans="2:6" ht="15" customHeight="1">
      <c r="B27" s="252"/>
      <c r="C27" s="157">
        <v>3400</v>
      </c>
      <c r="D27" s="145" t="s">
        <v>179</v>
      </c>
      <c r="E27" s="148" t="s">
        <v>72</v>
      </c>
      <c r="F27" s="146" t="s">
        <v>72</v>
      </c>
    </row>
    <row r="28" spans="2:6" ht="15" customHeight="1">
      <c r="B28" s="252"/>
      <c r="C28" s="157">
        <v>3500</v>
      </c>
      <c r="D28" s="145" t="s">
        <v>184</v>
      </c>
      <c r="E28" s="148" t="s">
        <v>72</v>
      </c>
      <c r="F28" s="146" t="s">
        <v>72</v>
      </c>
    </row>
    <row r="29" spans="2:6" ht="15" customHeight="1">
      <c r="B29" s="252"/>
      <c r="C29" s="157">
        <v>3600</v>
      </c>
      <c r="D29" s="145" t="s">
        <v>180</v>
      </c>
      <c r="E29" s="148" t="s">
        <v>72</v>
      </c>
      <c r="F29" s="146" t="s">
        <v>72</v>
      </c>
    </row>
    <row r="30" spans="2:6" ht="15" customHeight="1">
      <c r="B30" s="252"/>
      <c r="C30" s="157">
        <v>3700</v>
      </c>
      <c r="D30" s="145" t="s">
        <v>75</v>
      </c>
      <c r="E30" s="148" t="s">
        <v>72</v>
      </c>
      <c r="F30" s="146" t="s">
        <v>72</v>
      </c>
    </row>
    <row r="31" spans="2:6" ht="15" customHeight="1">
      <c r="B31" s="252"/>
      <c r="C31" s="157">
        <v>3800</v>
      </c>
      <c r="D31" s="145" t="s">
        <v>181</v>
      </c>
      <c r="E31" s="148" t="s">
        <v>72</v>
      </c>
      <c r="F31" s="146" t="s">
        <v>72</v>
      </c>
    </row>
    <row r="32" spans="2:6" ht="15" customHeight="1">
      <c r="B32" s="252"/>
      <c r="C32" s="157">
        <v>3900</v>
      </c>
      <c r="D32" s="145" t="s">
        <v>182</v>
      </c>
      <c r="E32" s="54" t="s">
        <v>72</v>
      </c>
      <c r="F32" s="146" t="s">
        <v>72</v>
      </c>
    </row>
    <row r="33" spans="2:6" ht="16" customHeight="1">
      <c r="B33" s="252"/>
      <c r="C33" s="252" t="s">
        <v>76</v>
      </c>
      <c r="D33" s="261"/>
      <c r="E33" s="53">
        <f>SUM(E24:E32)</f>
        <v>628175.6</v>
      </c>
      <c r="F33" s="147" t="s">
        <v>72</v>
      </c>
    </row>
    <row r="34" spans="2:6" ht="15" customHeight="1">
      <c r="B34" s="252" t="s">
        <v>174</v>
      </c>
      <c r="C34" s="157">
        <v>4100</v>
      </c>
      <c r="D34" s="145" t="s">
        <v>185</v>
      </c>
      <c r="E34" s="148" t="s">
        <v>72</v>
      </c>
      <c r="F34" s="146" t="s">
        <v>72</v>
      </c>
    </row>
    <row r="35" spans="2:6" ht="15" customHeight="1">
      <c r="B35" s="252"/>
      <c r="C35" s="157">
        <v>4200</v>
      </c>
      <c r="D35" s="145" t="s">
        <v>186</v>
      </c>
      <c r="E35" s="148" t="s">
        <v>72</v>
      </c>
      <c r="F35" s="146" t="s">
        <v>72</v>
      </c>
    </row>
    <row r="36" spans="2:6" ht="15" customHeight="1">
      <c r="B36" s="252"/>
      <c r="C36" s="157">
        <v>4300</v>
      </c>
      <c r="D36" s="145" t="s">
        <v>187</v>
      </c>
      <c r="E36" s="148" t="s">
        <v>72</v>
      </c>
      <c r="F36" s="146" t="s">
        <v>72</v>
      </c>
    </row>
    <row r="37" spans="2:6" ht="15" customHeight="1">
      <c r="B37" s="252"/>
      <c r="C37" s="157">
        <v>4400</v>
      </c>
      <c r="D37" s="145" t="s">
        <v>188</v>
      </c>
      <c r="E37" s="55"/>
      <c r="F37" s="146" t="s">
        <v>72</v>
      </c>
    </row>
    <row r="38" spans="2:6" ht="15" customHeight="1">
      <c r="B38" s="252"/>
      <c r="C38" s="157">
        <v>4500</v>
      </c>
      <c r="D38" s="145" t="s">
        <v>189</v>
      </c>
      <c r="E38" s="55"/>
      <c r="F38" s="146" t="s">
        <v>72</v>
      </c>
    </row>
    <row r="39" spans="2:6" ht="15" customHeight="1">
      <c r="B39" s="252"/>
      <c r="C39" s="157">
        <v>4600</v>
      </c>
      <c r="D39" s="145" t="s">
        <v>190</v>
      </c>
      <c r="E39" s="148" t="s">
        <v>72</v>
      </c>
      <c r="F39" s="146" t="s">
        <v>72</v>
      </c>
    </row>
    <row r="40" spans="2:6" ht="15" customHeight="1">
      <c r="B40" s="252"/>
      <c r="C40" s="157">
        <v>4700</v>
      </c>
      <c r="D40" s="145" t="s">
        <v>191</v>
      </c>
      <c r="E40" s="148" t="s">
        <v>72</v>
      </c>
      <c r="F40" s="146" t="s">
        <v>72</v>
      </c>
    </row>
    <row r="41" spans="2:6" ht="15" customHeight="1">
      <c r="B41" s="252"/>
      <c r="C41" s="157">
        <v>4800</v>
      </c>
      <c r="D41" s="145" t="s">
        <v>192</v>
      </c>
      <c r="E41" s="148" t="s">
        <v>72</v>
      </c>
      <c r="F41" s="146" t="s">
        <v>72</v>
      </c>
    </row>
    <row r="42" spans="2:6" ht="15" customHeight="1">
      <c r="B42" s="252"/>
      <c r="C42" s="157">
        <v>4900</v>
      </c>
      <c r="D42" s="145" t="s">
        <v>193</v>
      </c>
      <c r="E42" s="148" t="s">
        <v>72</v>
      </c>
      <c r="F42" s="146" t="s">
        <v>72</v>
      </c>
    </row>
    <row r="43" spans="2:6">
      <c r="B43" s="252"/>
      <c r="C43" s="252" t="s">
        <v>113</v>
      </c>
      <c r="D43" s="261"/>
      <c r="E43" s="53">
        <f>SUM(E34:E42)</f>
        <v>0</v>
      </c>
      <c r="F43" s="147" t="s">
        <v>72</v>
      </c>
    </row>
    <row r="44" spans="2:6">
      <c r="B44" s="252" t="s">
        <v>175</v>
      </c>
      <c r="C44" s="157">
        <v>5100</v>
      </c>
      <c r="D44" s="145" t="s">
        <v>194</v>
      </c>
      <c r="E44" s="55"/>
      <c r="F44" s="146" t="s">
        <v>72</v>
      </c>
    </row>
    <row r="45" spans="2:6">
      <c r="B45" s="252"/>
      <c r="C45" s="157">
        <v>5200</v>
      </c>
      <c r="D45" s="145" t="s">
        <v>195</v>
      </c>
      <c r="E45" s="148" t="s">
        <v>72</v>
      </c>
      <c r="F45" s="146" t="s">
        <v>72</v>
      </c>
    </row>
    <row r="46" spans="2:6">
      <c r="B46" s="252"/>
      <c r="C46" s="157">
        <v>5300</v>
      </c>
      <c r="D46" s="145" t="s">
        <v>196</v>
      </c>
      <c r="E46" s="148" t="s">
        <v>72</v>
      </c>
      <c r="F46" s="146" t="s">
        <v>72</v>
      </c>
    </row>
    <row r="47" spans="2:6">
      <c r="B47" s="252"/>
      <c r="C47" s="157">
        <v>5400</v>
      </c>
      <c r="D47" s="145" t="s">
        <v>197</v>
      </c>
      <c r="E47" s="148" t="s">
        <v>72</v>
      </c>
      <c r="F47" s="146" t="s">
        <v>72</v>
      </c>
    </row>
    <row r="48" spans="2:6">
      <c r="B48" s="252"/>
      <c r="C48" s="157">
        <v>5500</v>
      </c>
      <c r="D48" s="145" t="s">
        <v>198</v>
      </c>
      <c r="E48" s="148" t="s">
        <v>72</v>
      </c>
      <c r="F48" s="146" t="s">
        <v>72</v>
      </c>
    </row>
    <row r="49" spans="2:6">
      <c r="B49" s="252"/>
      <c r="C49" s="157">
        <v>5600</v>
      </c>
      <c r="D49" s="145" t="s">
        <v>199</v>
      </c>
      <c r="E49" s="148" t="s">
        <v>72</v>
      </c>
      <c r="F49" s="146" t="s">
        <v>72</v>
      </c>
    </row>
    <row r="50" spans="2:6">
      <c r="B50" s="252"/>
      <c r="C50" s="157">
        <v>5700</v>
      </c>
      <c r="D50" s="145" t="s">
        <v>200</v>
      </c>
      <c r="E50" s="148" t="s">
        <v>72</v>
      </c>
      <c r="F50" s="146" t="s">
        <v>72</v>
      </c>
    </row>
    <row r="51" spans="2:6">
      <c r="B51" s="252"/>
      <c r="C51" s="157">
        <v>5800</v>
      </c>
      <c r="D51" s="145" t="s">
        <v>201</v>
      </c>
      <c r="E51" s="148" t="s">
        <v>72</v>
      </c>
      <c r="F51" s="146" t="s">
        <v>72</v>
      </c>
    </row>
    <row r="52" spans="2:6" ht="16" customHeight="1">
      <c r="B52" s="252"/>
      <c r="C52" s="157">
        <v>5900</v>
      </c>
      <c r="D52" s="145" t="s">
        <v>202</v>
      </c>
      <c r="E52" s="148" t="s">
        <v>72</v>
      </c>
      <c r="F52" s="146" t="s">
        <v>72</v>
      </c>
    </row>
    <row r="53" spans="2:6">
      <c r="B53" s="252"/>
      <c r="C53" s="252" t="s">
        <v>77</v>
      </c>
      <c r="D53" s="261"/>
      <c r="E53" s="53">
        <f>SUM(E44:E52)</f>
        <v>0</v>
      </c>
      <c r="F53" s="147" t="s">
        <v>72</v>
      </c>
    </row>
    <row r="54" spans="2:6" ht="26">
      <c r="B54" s="252" t="s">
        <v>176</v>
      </c>
      <c r="C54" s="157">
        <v>6100</v>
      </c>
      <c r="D54" s="145" t="s">
        <v>203</v>
      </c>
      <c r="E54" s="148">
        <v>20288533.399999999</v>
      </c>
      <c r="F54" s="146" t="s">
        <v>80</v>
      </c>
    </row>
    <row r="55" spans="2:6">
      <c r="B55" s="252"/>
      <c r="C55" s="157">
        <v>6200</v>
      </c>
      <c r="D55" s="145" t="s">
        <v>204</v>
      </c>
      <c r="E55" s="148" t="s">
        <v>72</v>
      </c>
      <c r="F55" s="146" t="s">
        <v>72</v>
      </c>
    </row>
    <row r="56" spans="2:6">
      <c r="B56" s="252"/>
      <c r="C56" s="157">
        <v>6300</v>
      </c>
      <c r="D56" s="145" t="s">
        <v>205</v>
      </c>
      <c r="E56" s="148" t="s">
        <v>72</v>
      </c>
      <c r="F56" s="146" t="s">
        <v>72</v>
      </c>
    </row>
    <row r="57" spans="2:6">
      <c r="B57" s="252"/>
      <c r="C57" s="252" t="s">
        <v>78</v>
      </c>
      <c r="D57" s="262"/>
      <c r="E57" s="53">
        <f>SUM(E54:E56)</f>
        <v>20288533.399999999</v>
      </c>
      <c r="F57" s="147" t="s">
        <v>72</v>
      </c>
    </row>
    <row r="58" spans="2:6">
      <c r="B58" s="253" t="s">
        <v>416</v>
      </c>
      <c r="C58" s="157">
        <v>9100</v>
      </c>
      <c r="D58" s="145" t="s">
        <v>417</v>
      </c>
      <c r="E58" s="148" t="s">
        <v>72</v>
      </c>
      <c r="F58" s="146" t="s">
        <v>72</v>
      </c>
    </row>
    <row r="59" spans="2:6">
      <c r="B59" s="261"/>
      <c r="C59" s="157">
        <v>9200</v>
      </c>
      <c r="D59" s="145" t="s">
        <v>418</v>
      </c>
      <c r="E59" s="148" t="s">
        <v>72</v>
      </c>
      <c r="F59" s="146" t="s">
        <v>72</v>
      </c>
    </row>
    <row r="60" spans="2:6">
      <c r="B60" s="261"/>
      <c r="C60" s="157">
        <v>9300</v>
      </c>
      <c r="D60" s="145" t="s">
        <v>419</v>
      </c>
      <c r="E60" s="148" t="s">
        <v>72</v>
      </c>
      <c r="F60" s="146" t="s">
        <v>72</v>
      </c>
    </row>
    <row r="61" spans="2:6">
      <c r="B61" s="261"/>
      <c r="C61" s="157">
        <v>9400</v>
      </c>
      <c r="D61" s="145" t="s">
        <v>420</v>
      </c>
      <c r="E61" s="148" t="s">
        <v>72</v>
      </c>
      <c r="F61" s="146" t="s">
        <v>72</v>
      </c>
    </row>
    <row r="62" spans="2:6">
      <c r="B62" s="261"/>
      <c r="C62" s="157">
        <v>9600</v>
      </c>
      <c r="D62" s="145" t="s">
        <v>421</v>
      </c>
      <c r="E62" s="148" t="s">
        <v>72</v>
      </c>
      <c r="F62" s="146" t="s">
        <v>72</v>
      </c>
    </row>
    <row r="63" spans="2:6">
      <c r="B63" s="262"/>
      <c r="C63" s="157">
        <v>9900</v>
      </c>
      <c r="D63" s="145" t="s">
        <v>422</v>
      </c>
      <c r="E63" s="148" t="s">
        <v>72</v>
      </c>
      <c r="F63" s="146" t="s">
        <v>72</v>
      </c>
    </row>
    <row r="64" spans="2:6">
      <c r="B64" s="159"/>
      <c r="C64" s="159"/>
      <c r="D64" s="160"/>
      <c r="E64" s="53">
        <f>SUM(E58:E63)</f>
        <v>0</v>
      </c>
      <c r="F64" s="147"/>
    </row>
    <row r="65" spans="2:6" ht="28" customHeight="1">
      <c r="B65" s="260" t="s">
        <v>423</v>
      </c>
      <c r="C65" s="260"/>
      <c r="D65" s="260"/>
      <c r="E65" s="260"/>
      <c r="F65" s="260"/>
    </row>
    <row r="66" spans="2:6" ht="22" customHeight="1">
      <c r="B66" s="143" t="s">
        <v>415</v>
      </c>
      <c r="C66" s="143" t="s">
        <v>123</v>
      </c>
      <c r="D66" s="257" t="s">
        <v>79</v>
      </c>
      <c r="E66" s="258"/>
      <c r="F66" s="259"/>
    </row>
    <row r="67" spans="2:6" ht="30" customHeight="1">
      <c r="B67" s="144" t="s">
        <v>206</v>
      </c>
      <c r="C67" s="144"/>
      <c r="D67" s="254"/>
      <c r="E67" s="255"/>
      <c r="F67" s="256"/>
    </row>
    <row r="68" spans="2:6" ht="30" customHeight="1">
      <c r="B68" s="144" t="s">
        <v>207</v>
      </c>
      <c r="C68" s="144"/>
      <c r="D68" s="254"/>
      <c r="E68" s="255"/>
      <c r="F68" s="256"/>
    </row>
    <row r="69" spans="2:6" ht="30" customHeight="1">
      <c r="B69" s="144" t="s">
        <v>208</v>
      </c>
      <c r="C69" s="144"/>
      <c r="D69" s="254"/>
      <c r="E69" s="255"/>
      <c r="F69" s="256"/>
    </row>
    <row r="70" spans="2:6" ht="30" customHeight="1">
      <c r="B70" s="144" t="s">
        <v>80</v>
      </c>
      <c r="C70" s="144"/>
      <c r="D70" s="254"/>
      <c r="E70" s="255"/>
      <c r="F70" s="256"/>
    </row>
    <row r="71" spans="2:6" ht="30" customHeight="1">
      <c r="B71" s="144" t="s">
        <v>424</v>
      </c>
      <c r="C71" s="128"/>
      <c r="D71" s="272">
        <f>E57+E33</f>
        <v>20916709</v>
      </c>
      <c r="E71" s="255"/>
      <c r="F71" s="256"/>
    </row>
    <row r="72" spans="2:6" ht="30" customHeight="1">
      <c r="B72" s="144" t="s">
        <v>425</v>
      </c>
      <c r="C72" s="144"/>
      <c r="D72" s="254"/>
      <c r="E72" s="255"/>
      <c r="F72" s="256"/>
    </row>
    <row r="74" spans="2:6">
      <c r="B74" s="127"/>
    </row>
    <row r="75" spans="2:6">
      <c r="B75" s="127"/>
    </row>
  </sheetData>
  <mergeCells count="22">
    <mergeCell ref="B24:B33"/>
    <mergeCell ref="C33:D33"/>
    <mergeCell ref="B2:F2"/>
    <mergeCell ref="B6:B13"/>
    <mergeCell ref="C13:D13"/>
    <mergeCell ref="B14:B23"/>
    <mergeCell ref="C23:D23"/>
    <mergeCell ref="B34:B43"/>
    <mergeCell ref="C43:D43"/>
    <mergeCell ref="B44:B53"/>
    <mergeCell ref="C53:D53"/>
    <mergeCell ref="B54:B57"/>
    <mergeCell ref="C57:D57"/>
    <mergeCell ref="D70:F70"/>
    <mergeCell ref="D71:F71"/>
    <mergeCell ref="D72:F72"/>
    <mergeCell ref="B58:B63"/>
    <mergeCell ref="B65:F65"/>
    <mergeCell ref="D66:F66"/>
    <mergeCell ref="D67:F67"/>
    <mergeCell ref="D68:F68"/>
    <mergeCell ref="D69:F69"/>
  </mergeCells>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H36"/>
  <sheetViews>
    <sheetView showGridLines="0" tabSelected="1" zoomScale="80" zoomScaleNormal="80" workbookViewId="0">
      <selection activeCell="M34" sqref="M34"/>
    </sheetView>
  </sheetViews>
  <sheetFormatPr baseColWidth="10" defaultRowHeight="15"/>
  <cols>
    <col min="1" max="1" width="4.6640625" customWidth="1"/>
    <col min="2" max="2" width="19" customWidth="1"/>
    <col min="3" max="3" width="38.6640625" bestFit="1" customWidth="1"/>
    <col min="4" max="4" width="13" customWidth="1"/>
    <col min="6" max="6" width="12.5" customWidth="1"/>
    <col min="7" max="7" width="11.1640625" customWidth="1"/>
    <col min="8" max="8" width="49" bestFit="1" customWidth="1"/>
  </cols>
  <sheetData>
    <row r="3" spans="2:8" ht="16">
      <c r="B3" s="266" t="s">
        <v>209</v>
      </c>
      <c r="C3" s="266"/>
      <c r="D3" s="266"/>
      <c r="E3" s="266"/>
      <c r="F3" s="266"/>
      <c r="G3" s="266"/>
      <c r="H3" s="266"/>
    </row>
    <row r="5" spans="2:8">
      <c r="B5" s="3" t="str">
        <f>Anexo_4!B3</f>
        <v>Nombre del Programa:</v>
      </c>
      <c r="C5" s="52" t="s">
        <v>268</v>
      </c>
      <c r="D5" s="52"/>
      <c r="E5" s="52"/>
      <c r="F5" s="52"/>
      <c r="G5" s="44"/>
      <c r="H5" s="44"/>
    </row>
    <row r="6" spans="2:8">
      <c r="B6" s="3" t="str">
        <f>Anexo_4!B4</f>
        <v>Modalidad:</v>
      </c>
      <c r="C6" s="52" t="s">
        <v>230</v>
      </c>
      <c r="D6" s="52"/>
      <c r="E6" s="52"/>
      <c r="F6" s="52"/>
      <c r="G6" s="44"/>
      <c r="H6" s="44"/>
    </row>
    <row r="7" spans="2:8">
      <c r="B7" s="3" t="str">
        <f>Anexo_4!B5</f>
        <v>Dependencia/Entidad:</v>
      </c>
      <c r="C7" s="52" t="s">
        <v>269</v>
      </c>
      <c r="D7" s="52"/>
      <c r="E7" s="52"/>
      <c r="F7" s="52"/>
      <c r="G7" s="44"/>
      <c r="H7" s="44"/>
    </row>
    <row r="8" spans="2:8">
      <c r="B8" s="3" t="str">
        <f>Anexo_4!B6</f>
        <v>Unidad Responsable:</v>
      </c>
      <c r="C8" s="52" t="s">
        <v>270</v>
      </c>
      <c r="D8" s="52"/>
      <c r="E8" s="52"/>
      <c r="F8" s="52"/>
      <c r="G8" s="44"/>
      <c r="H8" s="44"/>
    </row>
    <row r="9" spans="2:8">
      <c r="B9" s="3" t="str">
        <f>Anexo_4!B7</f>
        <v>Tipo de Evaluación:</v>
      </c>
      <c r="C9" s="52" t="s">
        <v>65</v>
      </c>
      <c r="D9" s="52"/>
      <c r="E9" s="52"/>
      <c r="F9" s="52"/>
      <c r="G9" s="44"/>
      <c r="H9" s="44"/>
    </row>
    <row r="10" spans="2:8">
      <c r="B10" s="3" t="str">
        <f>Anexo_4!B8</f>
        <v>Año de la Evaluación:</v>
      </c>
      <c r="C10" s="64" t="s">
        <v>313</v>
      </c>
      <c r="D10" s="52"/>
      <c r="E10" s="52"/>
      <c r="F10" s="52"/>
      <c r="G10" s="44"/>
      <c r="H10" s="44"/>
    </row>
    <row r="11" spans="2:8">
      <c r="B11" s="44"/>
      <c r="C11" s="44"/>
      <c r="D11" s="44"/>
      <c r="E11" s="44"/>
      <c r="F11" s="44"/>
      <c r="G11" s="44"/>
      <c r="H11" s="44"/>
    </row>
    <row r="12" spans="2:8" ht="70" customHeight="1">
      <c r="B12" s="31" t="s">
        <v>82</v>
      </c>
      <c r="C12" s="31" t="s">
        <v>83</v>
      </c>
      <c r="D12" s="31" t="s">
        <v>84</v>
      </c>
      <c r="E12" s="31" t="s">
        <v>85</v>
      </c>
      <c r="F12" s="31" t="s">
        <v>210</v>
      </c>
      <c r="G12" s="31" t="s">
        <v>86</v>
      </c>
      <c r="H12" s="31" t="s">
        <v>28</v>
      </c>
    </row>
    <row r="13" spans="2:8" ht="45">
      <c r="B13" s="214" t="s">
        <v>2</v>
      </c>
      <c r="C13" s="149" t="s">
        <v>279</v>
      </c>
      <c r="D13" s="139" t="s">
        <v>427</v>
      </c>
      <c r="E13" s="140" t="s">
        <v>358</v>
      </c>
      <c r="F13" s="84" t="s">
        <v>358</v>
      </c>
      <c r="G13" s="84" t="s">
        <v>358</v>
      </c>
      <c r="H13" s="142" t="s">
        <v>358</v>
      </c>
    </row>
    <row r="14" spans="2:8" s="67" customFormat="1">
      <c r="B14" s="215"/>
      <c r="C14" s="150" t="s">
        <v>234</v>
      </c>
      <c r="D14" s="139" t="s">
        <v>428</v>
      </c>
      <c r="E14" s="140" t="s">
        <v>358</v>
      </c>
      <c r="F14" s="140" t="s">
        <v>265</v>
      </c>
      <c r="G14" s="140" t="s">
        <v>265</v>
      </c>
      <c r="H14" s="142" t="s">
        <v>265</v>
      </c>
    </row>
    <row r="15" spans="2:8" ht="30">
      <c r="B15" s="267" t="s">
        <v>3</v>
      </c>
      <c r="C15" s="92" t="s">
        <v>236</v>
      </c>
      <c r="D15" s="139" t="s">
        <v>428</v>
      </c>
      <c r="E15" s="140" t="s">
        <v>358</v>
      </c>
      <c r="F15" s="140" t="s">
        <v>265</v>
      </c>
      <c r="G15" s="140" t="s">
        <v>265</v>
      </c>
      <c r="H15" s="142" t="s">
        <v>265</v>
      </c>
    </row>
    <row r="16" spans="2:8" s="67" customFormat="1" ht="30">
      <c r="B16" s="265"/>
      <c r="C16" s="151" t="s">
        <v>235</v>
      </c>
      <c r="D16" s="139" t="s">
        <v>428</v>
      </c>
      <c r="E16" s="140" t="s">
        <v>358</v>
      </c>
      <c r="F16" s="140" t="s">
        <v>265</v>
      </c>
      <c r="G16" s="140" t="s">
        <v>265</v>
      </c>
      <c r="H16" s="142" t="s">
        <v>265</v>
      </c>
    </row>
    <row r="17" spans="2:8" ht="45">
      <c r="B17" s="263" t="s">
        <v>23</v>
      </c>
      <c r="C17" s="152" t="s">
        <v>238</v>
      </c>
      <c r="D17" s="139" t="s">
        <v>429</v>
      </c>
      <c r="E17" s="140" t="s">
        <v>358</v>
      </c>
      <c r="F17" s="84" t="s">
        <v>265</v>
      </c>
      <c r="G17" s="84" t="s">
        <v>265</v>
      </c>
      <c r="H17" s="142" t="s">
        <v>265</v>
      </c>
    </row>
    <row r="18" spans="2:8" s="67" customFormat="1" ht="50" customHeight="1">
      <c r="B18" s="264"/>
      <c r="C18" s="152" t="s">
        <v>327</v>
      </c>
      <c r="D18" s="139" t="s">
        <v>429</v>
      </c>
      <c r="E18" s="140" t="s">
        <v>358</v>
      </c>
      <c r="F18" s="84" t="s">
        <v>265</v>
      </c>
      <c r="G18" s="84" t="s">
        <v>265</v>
      </c>
      <c r="H18" s="142" t="s">
        <v>265</v>
      </c>
    </row>
    <row r="19" spans="2:8" s="67" customFormat="1" ht="45">
      <c r="B19" s="264"/>
      <c r="C19" s="152" t="s">
        <v>287</v>
      </c>
      <c r="D19" s="139" t="s">
        <v>429</v>
      </c>
      <c r="E19" s="140" t="s">
        <v>358</v>
      </c>
      <c r="F19" s="83" t="s">
        <v>265</v>
      </c>
      <c r="G19" s="83" t="s">
        <v>265</v>
      </c>
      <c r="H19" s="142" t="s">
        <v>265</v>
      </c>
    </row>
    <row r="20" spans="2:8" s="67" customFormat="1" ht="30">
      <c r="B20" s="264"/>
      <c r="C20" s="152" t="s">
        <v>289</v>
      </c>
      <c r="D20" s="139" t="s">
        <v>429</v>
      </c>
      <c r="E20" s="140" t="s">
        <v>358</v>
      </c>
      <c r="F20" s="84" t="s">
        <v>265</v>
      </c>
      <c r="G20" s="84" t="s">
        <v>265</v>
      </c>
      <c r="H20" s="142" t="s">
        <v>265</v>
      </c>
    </row>
    <row r="21" spans="2:8" s="67" customFormat="1" ht="50" customHeight="1">
      <c r="B21" s="264"/>
      <c r="C21" s="152" t="s">
        <v>244</v>
      </c>
      <c r="D21" s="139" t="s">
        <v>429</v>
      </c>
      <c r="E21" s="140" t="s">
        <v>358</v>
      </c>
      <c r="F21" s="84" t="s">
        <v>265</v>
      </c>
      <c r="G21" s="84" t="s">
        <v>265</v>
      </c>
      <c r="H21" s="142" t="s">
        <v>265</v>
      </c>
    </row>
    <row r="22" spans="2:8" s="67" customFormat="1" ht="45">
      <c r="B22" s="264"/>
      <c r="C22" s="152" t="s">
        <v>243</v>
      </c>
      <c r="D22" s="139" t="s">
        <v>429</v>
      </c>
      <c r="E22" s="140" t="s">
        <v>358</v>
      </c>
      <c r="F22" s="84" t="s">
        <v>265</v>
      </c>
      <c r="G22" s="84" t="s">
        <v>265</v>
      </c>
      <c r="H22" s="142" t="s">
        <v>265</v>
      </c>
    </row>
    <row r="23" spans="2:8" s="67" customFormat="1" ht="45">
      <c r="B23" s="264"/>
      <c r="C23" s="152" t="s">
        <v>237</v>
      </c>
      <c r="D23" s="139" t="s">
        <v>429</v>
      </c>
      <c r="E23" s="140" t="s">
        <v>358</v>
      </c>
      <c r="F23" s="84" t="s">
        <v>265</v>
      </c>
      <c r="G23" s="84" t="s">
        <v>265</v>
      </c>
      <c r="H23" s="142" t="s">
        <v>265</v>
      </c>
    </row>
    <row r="24" spans="2:8" s="67" customFormat="1" ht="30">
      <c r="B24" s="264"/>
      <c r="C24" s="152" t="s">
        <v>430</v>
      </c>
      <c r="D24" s="139" t="s">
        <v>429</v>
      </c>
      <c r="E24" s="140" t="s">
        <v>358</v>
      </c>
      <c r="F24" s="84" t="s">
        <v>265</v>
      </c>
      <c r="G24" s="84" t="s">
        <v>265</v>
      </c>
      <c r="H24" s="142" t="s">
        <v>265</v>
      </c>
    </row>
    <row r="25" spans="2:8" s="67" customFormat="1" ht="50" customHeight="1">
      <c r="B25" s="264"/>
      <c r="C25" s="152" t="s">
        <v>242</v>
      </c>
      <c r="D25" s="139" t="s">
        <v>429</v>
      </c>
      <c r="E25" s="140" t="s">
        <v>358</v>
      </c>
      <c r="F25" s="84" t="s">
        <v>265</v>
      </c>
      <c r="G25" s="84" t="s">
        <v>265</v>
      </c>
      <c r="H25" s="142" t="s">
        <v>265</v>
      </c>
    </row>
    <row r="26" spans="2:8" s="67" customFormat="1" ht="50" customHeight="1">
      <c r="B26" s="264"/>
      <c r="C26" s="152" t="s">
        <v>241</v>
      </c>
      <c r="D26" s="139" t="s">
        <v>429</v>
      </c>
      <c r="E26" s="140" t="s">
        <v>358</v>
      </c>
      <c r="F26" s="84" t="s">
        <v>265</v>
      </c>
      <c r="G26" s="84" t="s">
        <v>265</v>
      </c>
      <c r="H26" s="142" t="s">
        <v>265</v>
      </c>
    </row>
    <row r="27" spans="2:8" ht="50" customHeight="1">
      <c r="B27" s="264"/>
      <c r="C27" s="152" t="s">
        <v>239</v>
      </c>
      <c r="D27" s="139" t="s">
        <v>429</v>
      </c>
      <c r="E27" s="140" t="s">
        <v>358</v>
      </c>
      <c r="F27" s="84" t="s">
        <v>265</v>
      </c>
      <c r="G27" s="84" t="s">
        <v>265</v>
      </c>
      <c r="H27" s="142" t="s">
        <v>265</v>
      </c>
    </row>
    <row r="28" spans="2:8" ht="50" customHeight="1">
      <c r="B28" s="265"/>
      <c r="C28" s="152" t="s">
        <v>240</v>
      </c>
      <c r="D28" s="139" t="s">
        <v>429</v>
      </c>
      <c r="E28" s="140" t="s">
        <v>358</v>
      </c>
      <c r="F28" s="84" t="s">
        <v>265</v>
      </c>
      <c r="G28" s="84" t="s">
        <v>265</v>
      </c>
      <c r="H28" s="142" t="s">
        <v>265</v>
      </c>
    </row>
    <row r="29" spans="2:8" ht="50" customHeight="1">
      <c r="B29" s="263" t="s">
        <v>24</v>
      </c>
      <c r="C29" s="152" t="s">
        <v>331</v>
      </c>
      <c r="D29" s="139" t="s">
        <v>432</v>
      </c>
      <c r="E29" s="140" t="s">
        <v>358</v>
      </c>
      <c r="F29" s="140" t="s">
        <v>265</v>
      </c>
      <c r="G29" s="140" t="s">
        <v>265</v>
      </c>
      <c r="H29" s="142" t="s">
        <v>265</v>
      </c>
    </row>
    <row r="30" spans="2:8" s="67" customFormat="1" ht="30">
      <c r="B30" s="264"/>
      <c r="C30" s="152" t="s">
        <v>332</v>
      </c>
      <c r="D30" s="139" t="s">
        <v>432</v>
      </c>
      <c r="E30" s="140" t="s">
        <v>358</v>
      </c>
      <c r="F30" s="140" t="s">
        <v>265</v>
      </c>
      <c r="G30" s="140" t="s">
        <v>265</v>
      </c>
      <c r="H30" s="142" t="s">
        <v>265</v>
      </c>
    </row>
    <row r="31" spans="2:8" s="67" customFormat="1" ht="30">
      <c r="B31" s="264"/>
      <c r="C31" s="152" t="s">
        <v>431</v>
      </c>
      <c r="D31" s="139" t="s">
        <v>432</v>
      </c>
      <c r="E31" s="140" t="s">
        <v>358</v>
      </c>
      <c r="F31" s="140" t="s">
        <v>265</v>
      </c>
      <c r="G31" s="140" t="s">
        <v>265</v>
      </c>
      <c r="H31" s="142" t="s">
        <v>265</v>
      </c>
    </row>
    <row r="32" spans="2:8">
      <c r="B32" s="264"/>
      <c r="C32" s="152" t="s">
        <v>433</v>
      </c>
      <c r="D32" s="139" t="s">
        <v>432</v>
      </c>
      <c r="E32" s="140" t="s">
        <v>358</v>
      </c>
      <c r="F32" s="140" t="s">
        <v>265</v>
      </c>
      <c r="G32" s="140" t="s">
        <v>265</v>
      </c>
      <c r="H32" s="142" t="s">
        <v>265</v>
      </c>
    </row>
    <row r="33" spans="2:8" ht="30">
      <c r="B33" s="264"/>
      <c r="C33" s="152" t="s">
        <v>246</v>
      </c>
      <c r="D33" s="139" t="s">
        <v>432</v>
      </c>
      <c r="E33" s="140" t="s">
        <v>358</v>
      </c>
      <c r="F33" s="84" t="s">
        <v>265</v>
      </c>
      <c r="G33" s="84" t="s">
        <v>265</v>
      </c>
      <c r="H33" s="142" t="s">
        <v>265</v>
      </c>
    </row>
    <row r="34" spans="2:8" ht="30">
      <c r="B34" s="265"/>
      <c r="C34" s="152" t="s">
        <v>311</v>
      </c>
      <c r="D34" s="139" t="s">
        <v>432</v>
      </c>
      <c r="E34" s="140" t="s">
        <v>358</v>
      </c>
      <c r="F34" s="84" t="s">
        <v>265</v>
      </c>
      <c r="G34" s="84" t="s">
        <v>265</v>
      </c>
      <c r="H34" s="142" t="s">
        <v>265</v>
      </c>
    </row>
    <row r="36" spans="2:8">
      <c r="B36" s="56" t="s">
        <v>211</v>
      </c>
    </row>
  </sheetData>
  <mergeCells count="5">
    <mergeCell ref="B17:B28"/>
    <mergeCell ref="B3:H3"/>
    <mergeCell ref="B13:B14"/>
    <mergeCell ref="B15:B16"/>
    <mergeCell ref="B29:B34"/>
  </mergeCells>
  <pageMargins left="0.75" right="0.75" top="1" bottom="1" header="0.5" footer="0.5"/>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H32"/>
  <sheetViews>
    <sheetView workbookViewId="0">
      <selection activeCell="O34" sqref="O34"/>
    </sheetView>
  </sheetViews>
  <sheetFormatPr baseColWidth="10" defaultColWidth="11.5" defaultRowHeight="15" customHeight="1"/>
  <cols>
    <col min="1" max="1" width="6.33203125" style="130" customWidth="1"/>
    <col min="2" max="7" width="11.5" style="130"/>
    <col min="8" max="8" width="15.5" style="130" customWidth="1"/>
    <col min="9" max="16384" width="11.5" style="130"/>
  </cols>
  <sheetData>
    <row r="2" spans="2:8" ht="15" customHeight="1">
      <c r="B2" s="268" t="s">
        <v>426</v>
      </c>
      <c r="C2" s="269"/>
      <c r="D2" s="269"/>
      <c r="E2" s="269"/>
      <c r="F2" s="269"/>
      <c r="G2" s="269"/>
      <c r="H2" s="269"/>
    </row>
    <row r="3" spans="2:8">
      <c r="D3" s="135"/>
    </row>
    <row r="4" spans="2:8">
      <c r="B4" s="270"/>
      <c r="C4" s="270"/>
      <c r="D4" s="270"/>
      <c r="E4" s="270"/>
      <c r="F4" s="270"/>
      <c r="G4" s="270"/>
      <c r="H4" s="270"/>
    </row>
    <row r="5" spans="2:8">
      <c r="B5" s="270"/>
      <c r="C5" s="270"/>
      <c r="D5" s="270"/>
      <c r="E5" s="270"/>
      <c r="F5" s="270"/>
      <c r="G5" s="270"/>
      <c r="H5" s="270"/>
    </row>
    <row r="6" spans="2:8">
      <c r="B6" s="270"/>
      <c r="C6" s="270"/>
      <c r="D6" s="270"/>
      <c r="E6" s="270"/>
      <c r="F6" s="270"/>
      <c r="G6" s="270"/>
      <c r="H6" s="270"/>
    </row>
    <row r="7" spans="2:8">
      <c r="B7" s="270"/>
      <c r="C7" s="270"/>
      <c r="D7" s="270"/>
      <c r="E7" s="270"/>
      <c r="F7" s="270"/>
      <c r="G7" s="270"/>
      <c r="H7" s="270"/>
    </row>
    <row r="8" spans="2:8">
      <c r="B8" s="270"/>
      <c r="C8" s="270"/>
      <c r="D8" s="270"/>
      <c r="E8" s="270"/>
      <c r="F8" s="270"/>
      <c r="G8" s="270"/>
      <c r="H8" s="270"/>
    </row>
    <row r="9" spans="2:8">
      <c r="B9" s="270"/>
      <c r="C9" s="270"/>
      <c r="D9" s="270"/>
      <c r="E9" s="270"/>
      <c r="F9" s="270"/>
      <c r="G9" s="270"/>
      <c r="H9" s="270"/>
    </row>
    <row r="10" spans="2:8">
      <c r="B10" s="270"/>
      <c r="C10" s="270"/>
      <c r="D10" s="270"/>
      <c r="E10" s="270"/>
      <c r="F10" s="270"/>
      <c r="G10" s="270"/>
      <c r="H10" s="270"/>
    </row>
    <row r="11" spans="2:8">
      <c r="B11" s="270"/>
      <c r="C11" s="270"/>
      <c r="D11" s="270"/>
      <c r="E11" s="270"/>
      <c r="F11" s="270"/>
      <c r="G11" s="270"/>
      <c r="H11" s="270"/>
    </row>
    <row r="12" spans="2:8">
      <c r="B12" s="270"/>
      <c r="C12" s="270"/>
      <c r="D12" s="270"/>
      <c r="E12" s="270"/>
      <c r="F12" s="270"/>
      <c r="G12" s="270"/>
      <c r="H12" s="270"/>
    </row>
    <row r="13" spans="2:8">
      <c r="B13" s="270"/>
      <c r="C13" s="270"/>
      <c r="D13" s="270"/>
      <c r="E13" s="270"/>
      <c r="F13" s="270"/>
      <c r="G13" s="270"/>
      <c r="H13" s="270"/>
    </row>
    <row r="14" spans="2:8">
      <c r="B14" s="270"/>
      <c r="C14" s="270"/>
      <c r="D14" s="270"/>
      <c r="E14" s="270"/>
      <c r="F14" s="270"/>
      <c r="G14" s="270"/>
      <c r="H14" s="270"/>
    </row>
    <row r="15" spans="2:8">
      <c r="B15" s="270"/>
      <c r="C15" s="270"/>
      <c r="D15" s="270"/>
      <c r="E15" s="270"/>
      <c r="F15" s="270"/>
      <c r="G15" s="270"/>
      <c r="H15" s="270"/>
    </row>
    <row r="16" spans="2:8">
      <c r="B16" s="270"/>
      <c r="C16" s="270"/>
      <c r="D16" s="270"/>
      <c r="E16" s="270"/>
      <c r="F16" s="270"/>
      <c r="G16" s="270"/>
      <c r="H16" s="270"/>
    </row>
    <row r="17" spans="2:8">
      <c r="B17" s="270"/>
      <c r="C17" s="270"/>
      <c r="D17" s="270"/>
      <c r="E17" s="270"/>
      <c r="F17" s="270"/>
      <c r="G17" s="270"/>
      <c r="H17" s="270"/>
    </row>
    <row r="18" spans="2:8">
      <c r="B18" s="270"/>
      <c r="C18" s="270"/>
      <c r="D18" s="270"/>
      <c r="E18" s="270"/>
      <c r="F18" s="270"/>
      <c r="G18" s="270"/>
      <c r="H18" s="270"/>
    </row>
    <row r="19" spans="2:8">
      <c r="B19" s="270"/>
      <c r="C19" s="270"/>
      <c r="D19" s="270"/>
      <c r="E19" s="270"/>
      <c r="F19" s="270"/>
      <c r="G19" s="270"/>
      <c r="H19" s="270"/>
    </row>
    <row r="20" spans="2:8">
      <c r="B20" s="270"/>
      <c r="C20" s="270"/>
      <c r="D20" s="270"/>
      <c r="E20" s="270"/>
      <c r="F20" s="270"/>
      <c r="G20" s="270"/>
      <c r="H20" s="270"/>
    </row>
    <row r="21" spans="2:8">
      <c r="B21" s="270"/>
      <c r="C21" s="270"/>
      <c r="D21" s="270"/>
      <c r="E21" s="270"/>
      <c r="F21" s="270"/>
      <c r="G21" s="270"/>
      <c r="H21" s="270"/>
    </row>
    <row r="22" spans="2:8">
      <c r="B22" s="270"/>
      <c r="C22" s="270"/>
      <c r="D22" s="270"/>
      <c r="E22" s="270"/>
      <c r="F22" s="270"/>
      <c r="G22" s="270"/>
      <c r="H22" s="270"/>
    </row>
    <row r="23" spans="2:8">
      <c r="B23" s="270"/>
      <c r="C23" s="270"/>
      <c r="D23" s="270"/>
      <c r="E23" s="270"/>
      <c r="F23" s="270"/>
      <c r="G23" s="270"/>
      <c r="H23" s="270"/>
    </row>
    <row r="24" spans="2:8">
      <c r="B24" s="270"/>
      <c r="C24" s="270"/>
      <c r="D24" s="270"/>
      <c r="E24" s="270"/>
      <c r="F24" s="270"/>
      <c r="G24" s="270"/>
      <c r="H24" s="270"/>
    </row>
    <row r="25" spans="2:8">
      <c r="B25" s="270"/>
      <c r="C25" s="270"/>
      <c r="D25" s="270"/>
      <c r="E25" s="270"/>
      <c r="F25" s="270"/>
      <c r="G25" s="270"/>
      <c r="H25" s="270"/>
    </row>
    <row r="26" spans="2:8">
      <c r="B26" s="270"/>
      <c r="C26" s="270"/>
      <c r="D26" s="270"/>
      <c r="E26" s="270"/>
      <c r="F26" s="270"/>
      <c r="G26" s="270"/>
      <c r="H26" s="270"/>
    </row>
    <row r="27" spans="2:8">
      <c r="B27" s="270"/>
      <c r="C27" s="270"/>
      <c r="D27" s="270"/>
      <c r="E27" s="270"/>
      <c r="F27" s="270"/>
      <c r="G27" s="270"/>
      <c r="H27" s="270"/>
    </row>
    <row r="28" spans="2:8">
      <c r="B28" s="270"/>
      <c r="C28" s="270"/>
      <c r="D28" s="270"/>
      <c r="E28" s="270"/>
      <c r="F28" s="270"/>
      <c r="G28" s="270"/>
      <c r="H28" s="270"/>
    </row>
    <row r="29" spans="2:8">
      <c r="B29" s="270"/>
      <c r="C29" s="270"/>
      <c r="D29" s="270"/>
      <c r="E29" s="270"/>
      <c r="F29" s="270"/>
      <c r="G29" s="270"/>
      <c r="H29" s="270"/>
    </row>
    <row r="30" spans="2:8">
      <c r="B30" s="270"/>
      <c r="C30" s="270"/>
      <c r="D30" s="270"/>
      <c r="E30" s="270"/>
      <c r="F30" s="270"/>
      <c r="G30" s="270"/>
      <c r="H30" s="270"/>
    </row>
    <row r="31" spans="2:8">
      <c r="B31" s="270"/>
      <c r="C31" s="270"/>
      <c r="D31" s="270"/>
      <c r="E31" s="270"/>
      <c r="F31" s="270"/>
      <c r="G31" s="270"/>
      <c r="H31" s="270"/>
    </row>
    <row r="32" spans="2:8">
      <c r="B32" s="270"/>
      <c r="C32" s="270"/>
      <c r="D32" s="270"/>
      <c r="E32" s="270"/>
      <c r="F32" s="270"/>
      <c r="G32" s="270"/>
      <c r="H32" s="270"/>
    </row>
  </sheetData>
  <mergeCells count="2">
    <mergeCell ref="B2:H2"/>
    <mergeCell ref="B4:H32"/>
  </mergeCells>
  <pageMargins left="0.70866141732283472" right="0.70866141732283472" top="0.74803149606299213" bottom="0.74803149606299213" header="0" footer="0"/>
  <pageSetup scale="73"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E16"/>
  <sheetViews>
    <sheetView topLeftCell="A4" zoomScale="125" workbookViewId="0">
      <selection activeCell="I9" sqref="I9"/>
    </sheetView>
  </sheetViews>
  <sheetFormatPr baseColWidth="10" defaultRowHeight="15"/>
  <cols>
    <col min="2" max="2" width="25.33203125" customWidth="1"/>
    <col min="3" max="3" width="19.1640625" customWidth="1"/>
    <col min="4" max="4" width="18.6640625" customWidth="1"/>
    <col min="5" max="5" width="22.33203125" customWidth="1"/>
  </cols>
  <sheetData>
    <row r="2" spans="2:5" ht="16">
      <c r="B2" s="238" t="s">
        <v>87</v>
      </c>
      <c r="C2" s="238"/>
      <c r="D2" s="238"/>
      <c r="E2" s="238"/>
    </row>
    <row r="3" spans="2:5" ht="81.75" customHeight="1"/>
    <row r="5" spans="2:5" s="52" customFormat="1" ht="30" customHeight="1">
      <c r="B5" s="271" t="s">
        <v>88</v>
      </c>
      <c r="C5" s="57" t="s">
        <v>124</v>
      </c>
      <c r="D5" s="57" t="s">
        <v>128</v>
      </c>
      <c r="E5" s="271" t="s">
        <v>133</v>
      </c>
    </row>
    <row r="6" spans="2:5" s="52" customFormat="1" ht="30" customHeight="1">
      <c r="B6" s="271"/>
      <c r="C6" s="165" t="s">
        <v>125</v>
      </c>
      <c r="D6" s="165" t="s">
        <v>127</v>
      </c>
      <c r="E6" s="271"/>
    </row>
    <row r="7" spans="2:5" ht="30" customHeight="1">
      <c r="B7" s="161" t="s">
        <v>89</v>
      </c>
      <c r="C7" s="166">
        <v>0.31</v>
      </c>
      <c r="D7" s="167">
        <v>0.91669999999999996</v>
      </c>
      <c r="E7" s="163" t="s">
        <v>114</v>
      </c>
    </row>
    <row r="8" spans="2:5" ht="46" customHeight="1">
      <c r="B8" s="161" t="s">
        <v>90</v>
      </c>
      <c r="C8" s="166">
        <v>0.17</v>
      </c>
      <c r="D8" s="166">
        <v>1</v>
      </c>
      <c r="E8" s="163" t="s">
        <v>114</v>
      </c>
    </row>
    <row r="9" spans="2:5" ht="30" customHeight="1">
      <c r="B9" s="161" t="s">
        <v>91</v>
      </c>
      <c r="C9" s="166">
        <v>0</v>
      </c>
      <c r="D9" s="166">
        <v>1</v>
      </c>
      <c r="E9" s="163" t="s">
        <v>114</v>
      </c>
    </row>
    <row r="10" spans="2:5" ht="30" customHeight="1">
      <c r="B10" s="161" t="s">
        <v>92</v>
      </c>
      <c r="C10" s="166">
        <v>0</v>
      </c>
      <c r="D10" s="166">
        <v>1</v>
      </c>
      <c r="E10" s="163" t="s">
        <v>114</v>
      </c>
    </row>
    <row r="11" spans="2:5" ht="44" customHeight="1">
      <c r="B11" s="161" t="s">
        <v>93</v>
      </c>
      <c r="C11" s="166">
        <v>0.15</v>
      </c>
      <c r="D11" s="166">
        <v>0.75</v>
      </c>
      <c r="E11" s="163" t="s">
        <v>114</v>
      </c>
    </row>
    <row r="12" spans="2:5" ht="30" customHeight="1">
      <c r="B12" s="161" t="s">
        <v>94</v>
      </c>
      <c r="C12" s="166">
        <v>0</v>
      </c>
      <c r="D12" s="167">
        <v>0.83330000000000004</v>
      </c>
      <c r="E12" s="163" t="s">
        <v>114</v>
      </c>
    </row>
    <row r="13" spans="2:5" ht="36" customHeight="1">
      <c r="B13" s="162" t="s">
        <v>95</v>
      </c>
      <c r="C13" s="168">
        <v>0.1103</v>
      </c>
      <c r="D13" s="168">
        <v>0.95309999999999995</v>
      </c>
      <c r="E13" s="164" t="s">
        <v>114</v>
      </c>
    </row>
    <row r="16" spans="2:5">
      <c r="B16" s="4" t="s">
        <v>212</v>
      </c>
    </row>
  </sheetData>
  <mergeCells count="3">
    <mergeCell ref="B5:B6"/>
    <mergeCell ref="E5:E6"/>
    <mergeCell ref="B2:E2"/>
  </mergeCells>
  <pageMargins left="0.75" right="0.75" top="1" bottom="1" header="0.5" footer="0.5"/>
  <pageSetup orientation="portrait" horizontalDpi="4294967292" verticalDpi="429496729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Lista!$C$2:$C$5</xm:f>
          </x14:formula1>
          <xm:sqref>E7:E13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9"/>
  <sheetViews>
    <sheetView showGridLines="0" zoomScale="110" zoomScaleNormal="66" workbookViewId="0">
      <selection activeCell="M21" sqref="M21"/>
    </sheetView>
  </sheetViews>
  <sheetFormatPr baseColWidth="10" defaultRowHeight="15"/>
  <cols>
    <col min="9" max="9" width="11.5" customWidth="1"/>
  </cols>
  <sheetData>
    <row r="1" spans="2:9" ht="16" thickBot="1"/>
    <row r="2" spans="2:9" ht="39" customHeight="1">
      <c r="B2" s="183" t="s">
        <v>136</v>
      </c>
      <c r="C2" s="184"/>
      <c r="D2" s="184"/>
      <c r="E2" s="184"/>
      <c r="F2" s="184"/>
      <c r="G2" s="184"/>
      <c r="H2" s="184"/>
      <c r="I2" s="185"/>
    </row>
    <row r="3" spans="2:9" s="29" customFormat="1">
      <c r="B3" s="186"/>
      <c r="C3" s="187"/>
      <c r="D3" s="187"/>
      <c r="E3" s="187"/>
      <c r="F3" s="187"/>
      <c r="G3" s="187"/>
      <c r="H3" s="187"/>
      <c r="I3" s="188"/>
    </row>
    <row r="4" spans="2:9">
      <c r="B4" s="189"/>
      <c r="C4" s="190"/>
      <c r="D4" s="190"/>
      <c r="E4" s="190"/>
      <c r="F4" s="190"/>
      <c r="G4" s="190"/>
      <c r="H4" s="190"/>
      <c r="I4" s="191"/>
    </row>
    <row r="5" spans="2:9">
      <c r="B5" s="189"/>
      <c r="C5" s="190"/>
      <c r="D5" s="190"/>
      <c r="E5" s="190"/>
      <c r="F5" s="190"/>
      <c r="G5" s="190"/>
      <c r="H5" s="190"/>
      <c r="I5" s="191"/>
    </row>
    <row r="6" spans="2:9">
      <c r="B6" s="189"/>
      <c r="C6" s="190"/>
      <c r="D6" s="190"/>
      <c r="E6" s="190"/>
      <c r="F6" s="190"/>
      <c r="G6" s="190"/>
      <c r="H6" s="190"/>
      <c r="I6" s="191"/>
    </row>
    <row r="7" spans="2:9">
      <c r="B7" s="189"/>
      <c r="C7" s="190"/>
      <c r="D7" s="190"/>
      <c r="E7" s="190"/>
      <c r="F7" s="190"/>
      <c r="G7" s="190"/>
      <c r="H7" s="190"/>
      <c r="I7" s="191"/>
    </row>
    <row r="8" spans="2:9">
      <c r="B8" s="189"/>
      <c r="C8" s="190"/>
      <c r="D8" s="190"/>
      <c r="E8" s="190"/>
      <c r="F8" s="190"/>
      <c r="G8" s="190"/>
      <c r="H8" s="190"/>
      <c r="I8" s="191"/>
    </row>
    <row r="9" spans="2:9">
      <c r="B9" s="189"/>
      <c r="C9" s="190"/>
      <c r="D9" s="190"/>
      <c r="E9" s="190"/>
      <c r="F9" s="190"/>
      <c r="G9" s="190"/>
      <c r="H9" s="190"/>
      <c r="I9" s="191"/>
    </row>
    <row r="10" spans="2:9">
      <c r="B10" s="189"/>
      <c r="C10" s="190"/>
      <c r="D10" s="190"/>
      <c r="E10" s="190"/>
      <c r="F10" s="190"/>
      <c r="G10" s="190"/>
      <c r="H10" s="190"/>
      <c r="I10" s="191"/>
    </row>
    <row r="11" spans="2:9">
      <c r="B11" s="189"/>
      <c r="C11" s="190"/>
      <c r="D11" s="190"/>
      <c r="E11" s="190"/>
      <c r="F11" s="190"/>
      <c r="G11" s="190"/>
      <c r="H11" s="190"/>
      <c r="I11" s="191"/>
    </row>
    <row r="12" spans="2:9">
      <c r="B12" s="189"/>
      <c r="C12" s="190"/>
      <c r="D12" s="190"/>
      <c r="E12" s="190"/>
      <c r="F12" s="190"/>
      <c r="G12" s="190"/>
      <c r="H12" s="190"/>
      <c r="I12" s="191"/>
    </row>
    <row r="13" spans="2:9">
      <c r="B13" s="189"/>
      <c r="C13" s="190"/>
      <c r="D13" s="190"/>
      <c r="E13" s="190"/>
      <c r="F13" s="190"/>
      <c r="G13" s="190"/>
      <c r="H13" s="190"/>
      <c r="I13" s="191"/>
    </row>
    <row r="14" spans="2:9">
      <c r="B14" s="189"/>
      <c r="C14" s="190"/>
      <c r="D14" s="190"/>
      <c r="E14" s="190"/>
      <c r="F14" s="190"/>
      <c r="G14" s="190"/>
      <c r="H14" s="190"/>
      <c r="I14" s="191"/>
    </row>
    <row r="15" spans="2:9">
      <c r="B15" s="189"/>
      <c r="C15" s="190"/>
      <c r="D15" s="190"/>
      <c r="E15" s="190"/>
      <c r="F15" s="190"/>
      <c r="G15" s="190"/>
      <c r="H15" s="190"/>
      <c r="I15" s="191"/>
    </row>
    <row r="16" spans="2:9">
      <c r="B16" s="189"/>
      <c r="C16" s="190"/>
      <c r="D16" s="190"/>
      <c r="E16" s="190"/>
      <c r="F16" s="190"/>
      <c r="G16" s="190"/>
      <c r="H16" s="190"/>
      <c r="I16" s="191"/>
    </row>
    <row r="17" spans="2:9">
      <c r="B17" s="189"/>
      <c r="C17" s="190"/>
      <c r="D17" s="190"/>
      <c r="E17" s="190"/>
      <c r="F17" s="190"/>
      <c r="G17" s="190"/>
      <c r="H17" s="190"/>
      <c r="I17" s="191"/>
    </row>
    <row r="18" spans="2:9">
      <c r="B18" s="189"/>
      <c r="C18" s="190"/>
      <c r="D18" s="190"/>
      <c r="E18" s="190"/>
      <c r="F18" s="190"/>
      <c r="G18" s="190"/>
      <c r="H18" s="190"/>
      <c r="I18" s="191"/>
    </row>
    <row r="19" spans="2:9">
      <c r="B19" s="189"/>
      <c r="C19" s="190"/>
      <c r="D19" s="190"/>
      <c r="E19" s="190"/>
      <c r="F19" s="190"/>
      <c r="G19" s="190"/>
      <c r="H19" s="190"/>
      <c r="I19" s="191"/>
    </row>
    <row r="20" spans="2:9">
      <c r="B20" s="189"/>
      <c r="C20" s="190"/>
      <c r="D20" s="190"/>
      <c r="E20" s="190"/>
      <c r="F20" s="190"/>
      <c r="G20" s="190"/>
      <c r="H20" s="190"/>
      <c r="I20" s="191"/>
    </row>
    <row r="21" spans="2:9">
      <c r="B21" s="189"/>
      <c r="C21" s="190"/>
      <c r="D21" s="190"/>
      <c r="E21" s="190"/>
      <c r="F21" s="190"/>
      <c r="G21" s="190"/>
      <c r="H21" s="190"/>
      <c r="I21" s="191"/>
    </row>
    <row r="22" spans="2:9">
      <c r="B22" s="189"/>
      <c r="C22" s="190"/>
      <c r="D22" s="190"/>
      <c r="E22" s="190"/>
      <c r="F22" s="190"/>
      <c r="G22" s="190"/>
      <c r="H22" s="190"/>
      <c r="I22" s="191"/>
    </row>
    <row r="23" spans="2:9">
      <c r="B23" s="189"/>
      <c r="C23" s="190"/>
      <c r="D23" s="190"/>
      <c r="E23" s="190"/>
      <c r="F23" s="190"/>
      <c r="G23" s="190"/>
      <c r="H23" s="190"/>
      <c r="I23" s="191"/>
    </row>
    <row r="24" spans="2:9">
      <c r="B24" s="189"/>
      <c r="C24" s="190"/>
      <c r="D24" s="190"/>
      <c r="E24" s="190"/>
      <c r="F24" s="190"/>
      <c r="G24" s="190"/>
      <c r="H24" s="190"/>
      <c r="I24" s="191"/>
    </row>
    <row r="25" spans="2:9">
      <c r="B25" s="189"/>
      <c r="C25" s="190"/>
      <c r="D25" s="190"/>
      <c r="E25" s="190"/>
      <c r="F25" s="190"/>
      <c r="G25" s="190"/>
      <c r="H25" s="190"/>
      <c r="I25" s="191"/>
    </row>
    <row r="26" spans="2:9">
      <c r="B26" s="192"/>
      <c r="C26" s="193"/>
      <c r="D26" s="193"/>
      <c r="E26" s="193"/>
      <c r="F26" s="193"/>
      <c r="G26" s="193"/>
      <c r="H26" s="193"/>
      <c r="I26" s="194"/>
    </row>
    <row r="27" spans="2:9">
      <c r="B27" s="28"/>
      <c r="C27" s="28"/>
      <c r="D27" s="28"/>
      <c r="E27" s="28"/>
      <c r="F27" s="28"/>
      <c r="G27" s="28"/>
      <c r="H27" s="28"/>
      <c r="I27" s="28"/>
    </row>
    <row r="28" spans="2:9">
      <c r="B28" s="28"/>
      <c r="C28" s="28"/>
      <c r="D28" s="28"/>
      <c r="E28" s="28"/>
      <c r="F28" s="28"/>
      <c r="G28" s="28"/>
      <c r="H28" s="28"/>
      <c r="I28" s="28"/>
    </row>
    <row r="29" spans="2:9" ht="37" customHeight="1">
      <c r="B29" s="195" t="s">
        <v>228</v>
      </c>
      <c r="C29" s="196"/>
      <c r="D29" s="196"/>
      <c r="E29" s="196"/>
      <c r="F29" s="196"/>
      <c r="G29" s="196"/>
      <c r="H29" s="196"/>
      <c r="I29" s="196"/>
    </row>
  </sheetData>
  <mergeCells count="3">
    <mergeCell ref="B2:I2"/>
    <mergeCell ref="B3:I26"/>
    <mergeCell ref="B29:I29"/>
  </mergeCells>
  <pageMargins left="0.75" right="0.75" top="1" bottom="1" header="0.5" footer="0.5"/>
  <pageSetup orientation="portrait" r:id="rId1"/>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E5"/>
  <sheetViews>
    <sheetView workbookViewId="0">
      <selection activeCell="G12" sqref="G12"/>
    </sheetView>
  </sheetViews>
  <sheetFormatPr baseColWidth="10" defaultRowHeight="15"/>
  <sheetData>
    <row r="2" spans="2:5">
      <c r="B2" t="s">
        <v>118</v>
      </c>
      <c r="C2" t="s">
        <v>118</v>
      </c>
      <c r="E2" t="s">
        <v>118</v>
      </c>
    </row>
    <row r="3" spans="2:5">
      <c r="B3" t="s">
        <v>116</v>
      </c>
      <c r="C3" t="s">
        <v>114</v>
      </c>
      <c r="E3" t="s">
        <v>121</v>
      </c>
    </row>
    <row r="4" spans="2:5">
      <c r="B4" t="s">
        <v>117</v>
      </c>
      <c r="C4" t="s">
        <v>119</v>
      </c>
      <c r="E4" t="s">
        <v>122</v>
      </c>
    </row>
    <row r="5" spans="2:5">
      <c r="C5" t="s">
        <v>115</v>
      </c>
      <c r="E5"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5"/>
  <sheetViews>
    <sheetView showGridLines="0" workbookViewId="0">
      <selection activeCell="L23" sqref="L23"/>
    </sheetView>
  </sheetViews>
  <sheetFormatPr baseColWidth="10" defaultRowHeight="15"/>
  <sheetData>
    <row r="1" spans="2:9" ht="16" thickBot="1"/>
    <row r="2" spans="2:9" ht="16">
      <c r="B2" s="183" t="s">
        <v>137</v>
      </c>
      <c r="C2" s="184"/>
      <c r="D2" s="184"/>
      <c r="E2" s="184"/>
      <c r="F2" s="184"/>
      <c r="G2" s="184"/>
      <c r="H2" s="184"/>
      <c r="I2" s="185"/>
    </row>
    <row r="3" spans="2:9">
      <c r="B3" s="197"/>
      <c r="C3" s="198"/>
      <c r="D3" s="198"/>
      <c r="E3" s="198"/>
      <c r="F3" s="198"/>
      <c r="G3" s="198"/>
      <c r="H3" s="198"/>
      <c r="I3" s="199"/>
    </row>
    <row r="4" spans="2:9">
      <c r="B4" s="200"/>
      <c r="C4" s="201"/>
      <c r="D4" s="201"/>
      <c r="E4" s="201"/>
      <c r="F4" s="201"/>
      <c r="G4" s="201"/>
      <c r="H4" s="201"/>
      <c r="I4" s="202"/>
    </row>
    <row r="5" spans="2:9">
      <c r="B5" s="200"/>
      <c r="C5" s="201"/>
      <c r="D5" s="201"/>
      <c r="E5" s="201"/>
      <c r="F5" s="201"/>
      <c r="G5" s="201"/>
      <c r="H5" s="201"/>
      <c r="I5" s="202"/>
    </row>
    <row r="6" spans="2:9">
      <c r="B6" s="200"/>
      <c r="C6" s="201"/>
      <c r="D6" s="201"/>
      <c r="E6" s="201"/>
      <c r="F6" s="201"/>
      <c r="G6" s="201"/>
      <c r="H6" s="201"/>
      <c r="I6" s="202"/>
    </row>
    <row r="7" spans="2:9">
      <c r="B7" s="200"/>
      <c r="C7" s="201"/>
      <c r="D7" s="201"/>
      <c r="E7" s="201"/>
      <c r="F7" s="201"/>
      <c r="G7" s="201"/>
      <c r="H7" s="201"/>
      <c r="I7" s="202"/>
    </row>
    <row r="8" spans="2:9">
      <c r="B8" s="200"/>
      <c r="C8" s="201"/>
      <c r="D8" s="201"/>
      <c r="E8" s="201"/>
      <c r="F8" s="201"/>
      <c r="G8" s="201"/>
      <c r="H8" s="201"/>
      <c r="I8" s="202"/>
    </row>
    <row r="9" spans="2:9">
      <c r="B9" s="200"/>
      <c r="C9" s="201"/>
      <c r="D9" s="201"/>
      <c r="E9" s="201"/>
      <c r="F9" s="201"/>
      <c r="G9" s="201"/>
      <c r="H9" s="201"/>
      <c r="I9" s="202"/>
    </row>
    <row r="10" spans="2:9">
      <c r="B10" s="200"/>
      <c r="C10" s="201"/>
      <c r="D10" s="201"/>
      <c r="E10" s="201"/>
      <c r="F10" s="201"/>
      <c r="G10" s="201"/>
      <c r="H10" s="201"/>
      <c r="I10" s="202"/>
    </row>
    <row r="11" spans="2:9">
      <c r="B11" s="200"/>
      <c r="C11" s="201"/>
      <c r="D11" s="201"/>
      <c r="E11" s="201"/>
      <c r="F11" s="201"/>
      <c r="G11" s="201"/>
      <c r="H11" s="201"/>
      <c r="I11" s="202"/>
    </row>
    <row r="12" spans="2:9">
      <c r="B12" s="200"/>
      <c r="C12" s="201"/>
      <c r="D12" s="201"/>
      <c r="E12" s="201"/>
      <c r="F12" s="201"/>
      <c r="G12" s="201"/>
      <c r="H12" s="201"/>
      <c r="I12" s="202"/>
    </row>
    <row r="13" spans="2:9">
      <c r="B13" s="200"/>
      <c r="C13" s="201"/>
      <c r="D13" s="201"/>
      <c r="E13" s="201"/>
      <c r="F13" s="201"/>
      <c r="G13" s="201"/>
      <c r="H13" s="201"/>
      <c r="I13" s="202"/>
    </row>
    <row r="14" spans="2:9">
      <c r="B14" s="200"/>
      <c r="C14" s="201"/>
      <c r="D14" s="201"/>
      <c r="E14" s="201"/>
      <c r="F14" s="201"/>
      <c r="G14" s="201"/>
      <c r="H14" s="201"/>
      <c r="I14" s="202"/>
    </row>
    <row r="15" spans="2:9">
      <c r="B15" s="200"/>
      <c r="C15" s="201"/>
      <c r="D15" s="201"/>
      <c r="E15" s="201"/>
      <c r="F15" s="201"/>
      <c r="G15" s="201"/>
      <c r="H15" s="201"/>
      <c r="I15" s="202"/>
    </row>
    <row r="16" spans="2:9">
      <c r="B16" s="200"/>
      <c r="C16" s="201"/>
      <c r="D16" s="201"/>
      <c r="E16" s="201"/>
      <c r="F16" s="201"/>
      <c r="G16" s="201"/>
      <c r="H16" s="201"/>
      <c r="I16" s="202"/>
    </row>
    <row r="17" spans="2:9">
      <c r="B17" s="200"/>
      <c r="C17" s="201"/>
      <c r="D17" s="201"/>
      <c r="E17" s="201"/>
      <c r="F17" s="201"/>
      <c r="G17" s="201"/>
      <c r="H17" s="201"/>
      <c r="I17" s="202"/>
    </row>
    <row r="18" spans="2:9">
      <c r="B18" s="200"/>
      <c r="C18" s="201"/>
      <c r="D18" s="201"/>
      <c r="E18" s="201"/>
      <c r="F18" s="201"/>
      <c r="G18" s="201"/>
      <c r="H18" s="201"/>
      <c r="I18" s="202"/>
    </row>
    <row r="19" spans="2:9">
      <c r="B19" s="200"/>
      <c r="C19" s="201"/>
      <c r="D19" s="201"/>
      <c r="E19" s="201"/>
      <c r="F19" s="201"/>
      <c r="G19" s="201"/>
      <c r="H19" s="201"/>
      <c r="I19" s="202"/>
    </row>
    <row r="20" spans="2:9">
      <c r="B20" s="200"/>
      <c r="C20" s="201"/>
      <c r="D20" s="201"/>
      <c r="E20" s="201"/>
      <c r="F20" s="201"/>
      <c r="G20" s="201"/>
      <c r="H20" s="201"/>
      <c r="I20" s="202"/>
    </row>
    <row r="21" spans="2:9">
      <c r="B21" s="200"/>
      <c r="C21" s="201"/>
      <c r="D21" s="201"/>
      <c r="E21" s="201"/>
      <c r="F21" s="201"/>
      <c r="G21" s="201"/>
      <c r="H21" s="201"/>
      <c r="I21" s="202"/>
    </row>
    <row r="22" spans="2:9">
      <c r="B22" s="200"/>
      <c r="C22" s="201"/>
      <c r="D22" s="201"/>
      <c r="E22" s="201"/>
      <c r="F22" s="201"/>
      <c r="G22" s="201"/>
      <c r="H22" s="201"/>
      <c r="I22" s="202"/>
    </row>
    <row r="23" spans="2:9" ht="240.75" customHeight="1">
      <c r="B23" s="203"/>
      <c r="C23" s="204"/>
      <c r="D23" s="204"/>
      <c r="E23" s="204"/>
      <c r="F23" s="204"/>
      <c r="G23" s="204"/>
      <c r="H23" s="204"/>
      <c r="I23" s="205"/>
    </row>
    <row r="25" spans="2:9">
      <c r="B25" s="196" t="s">
        <v>140</v>
      </c>
      <c r="C25" s="196"/>
      <c r="D25" s="196"/>
      <c r="E25" s="196"/>
      <c r="F25" s="196"/>
      <c r="G25" s="196"/>
      <c r="H25" s="196"/>
      <c r="I25" s="196"/>
    </row>
  </sheetData>
  <mergeCells count="3">
    <mergeCell ref="B2:I2"/>
    <mergeCell ref="B3:I23"/>
    <mergeCell ref="B25:I25"/>
  </mergeCells>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22"/>
  <sheetViews>
    <sheetView showGridLines="0" topLeftCell="A10" workbookViewId="0">
      <selection activeCell="B10" sqref="B10:C18"/>
    </sheetView>
  </sheetViews>
  <sheetFormatPr baseColWidth="10" defaultRowHeight="15"/>
  <cols>
    <col min="1" max="1" width="3.6640625" customWidth="1"/>
    <col min="2" max="2" width="21.5" customWidth="1"/>
    <col min="3" max="3" width="102.5" customWidth="1"/>
  </cols>
  <sheetData>
    <row r="2" spans="2:11" ht="16">
      <c r="B2" s="206" t="s">
        <v>43</v>
      </c>
      <c r="C2" s="206"/>
    </row>
    <row r="3" spans="2:11">
      <c r="B3" s="11" t="s">
        <v>6</v>
      </c>
      <c r="C3" s="213" t="str">
        <f>'Anexo_Descripción del Pp'!C10</f>
        <v>FAIS Municipal y de las Demarcaciones Territoriales del Distrito Federal</v>
      </c>
      <c r="D3" s="213"/>
      <c r="E3" s="213"/>
      <c r="F3" s="213"/>
      <c r="G3" s="213"/>
      <c r="H3" s="213"/>
      <c r="I3" s="213"/>
      <c r="J3" s="213"/>
      <c r="K3" s="213"/>
    </row>
    <row r="4" spans="2:11">
      <c r="B4" s="11" t="s">
        <v>7</v>
      </c>
      <c r="C4" s="213" t="str">
        <f>'Anexo_Descripción del Pp'!C11</f>
        <v>I004</v>
      </c>
      <c r="D4" s="213"/>
      <c r="E4" s="213"/>
      <c r="F4" s="213"/>
      <c r="G4" s="213"/>
      <c r="H4" s="213"/>
      <c r="I4" s="213"/>
      <c r="J4" s="213"/>
      <c r="K4" s="213"/>
    </row>
    <row r="5" spans="2:11">
      <c r="B5" s="11" t="s">
        <v>8</v>
      </c>
      <c r="C5" s="213" t="str">
        <f>'Anexo_Descripción del Pp'!C12</f>
        <v>Municipio de Tepezalá</v>
      </c>
      <c r="D5" s="213"/>
      <c r="E5" s="213"/>
      <c r="F5" s="213"/>
      <c r="G5" s="213"/>
      <c r="H5" s="213"/>
      <c r="I5" s="213"/>
      <c r="J5" s="213"/>
      <c r="K5" s="213"/>
    </row>
    <row r="6" spans="2:11">
      <c r="B6" s="11" t="s">
        <v>9</v>
      </c>
      <c r="C6" s="213" t="str">
        <f>'Anexo_Descripción del Pp'!C13</f>
        <v>Dirección de Planeación y Obras Públicas</v>
      </c>
      <c r="D6" s="213"/>
      <c r="E6" s="213"/>
      <c r="F6" s="213"/>
      <c r="G6" s="213"/>
      <c r="H6" s="213"/>
      <c r="I6" s="213"/>
      <c r="J6" s="213"/>
      <c r="K6" s="213"/>
    </row>
    <row r="7" spans="2:11">
      <c r="B7" s="11" t="s">
        <v>10</v>
      </c>
      <c r="C7" s="213" t="s">
        <v>65</v>
      </c>
      <c r="D7" s="213"/>
      <c r="E7" s="213"/>
      <c r="F7" s="213"/>
      <c r="G7" s="213"/>
      <c r="H7" s="213"/>
      <c r="I7" s="213"/>
      <c r="J7" s="213"/>
      <c r="K7" s="213"/>
    </row>
    <row r="8" spans="2:11">
      <c r="B8" s="11" t="s">
        <v>11</v>
      </c>
      <c r="C8" s="213" t="s">
        <v>313</v>
      </c>
      <c r="D8" s="213"/>
      <c r="E8" s="213"/>
      <c r="F8" s="213"/>
      <c r="G8" s="213"/>
      <c r="H8" s="213"/>
      <c r="I8" s="213"/>
      <c r="J8" s="213"/>
      <c r="K8" s="213"/>
    </row>
    <row r="10" spans="2:11" s="2" customFormat="1" ht="40" customHeight="1">
      <c r="B10" s="32" t="s">
        <v>0</v>
      </c>
      <c r="C10" s="32" t="s">
        <v>1</v>
      </c>
    </row>
    <row r="11" spans="2:11" s="1" customFormat="1" ht="70.5" customHeight="1">
      <c r="B11" s="41" t="s">
        <v>2</v>
      </c>
      <c r="C11" s="42" t="s">
        <v>272</v>
      </c>
    </row>
    <row r="12" spans="2:11" s="1" customFormat="1" ht="60" customHeight="1">
      <c r="B12" s="41" t="s">
        <v>3</v>
      </c>
      <c r="C12" s="89" t="s">
        <v>232</v>
      </c>
    </row>
    <row r="13" spans="2:11" ht="50" customHeight="1">
      <c r="B13" s="207" t="s">
        <v>4</v>
      </c>
      <c r="C13" s="90" t="s">
        <v>273</v>
      </c>
    </row>
    <row r="14" spans="2:11" ht="50" customHeight="1">
      <c r="B14" s="208"/>
      <c r="C14" s="90" t="s">
        <v>274</v>
      </c>
    </row>
    <row r="15" spans="2:11" ht="50" customHeight="1">
      <c r="B15" s="209"/>
      <c r="C15" s="90" t="s">
        <v>275</v>
      </c>
    </row>
    <row r="16" spans="2:11" ht="50" customHeight="1">
      <c r="B16" s="210" t="s">
        <v>5</v>
      </c>
      <c r="C16" s="91" t="s">
        <v>276</v>
      </c>
    </row>
    <row r="17" spans="2:3" ht="50" customHeight="1">
      <c r="B17" s="211"/>
      <c r="C17" s="42" t="s">
        <v>277</v>
      </c>
    </row>
    <row r="18" spans="2:3" ht="50" customHeight="1">
      <c r="B18" s="212"/>
      <c r="C18" s="42" t="s">
        <v>278</v>
      </c>
    </row>
    <row r="22" spans="2:3">
      <c r="B22" s="43" t="s">
        <v>141</v>
      </c>
    </row>
  </sheetData>
  <mergeCells count="9">
    <mergeCell ref="B2:C2"/>
    <mergeCell ref="B13:B15"/>
    <mergeCell ref="B16:B18"/>
    <mergeCell ref="C3:K3"/>
    <mergeCell ref="C4:K4"/>
    <mergeCell ref="C5:K5"/>
    <mergeCell ref="C6:K6"/>
    <mergeCell ref="C7:K7"/>
    <mergeCell ref="C8:K8"/>
  </mergeCells>
  <phoneticPr fontId="24" type="noConversion"/>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37"/>
  <sheetViews>
    <sheetView showGridLines="0" zoomScale="85" zoomScaleNormal="85" zoomScalePageLayoutView="75" workbookViewId="0">
      <selection activeCell="Q12" sqref="Q12"/>
    </sheetView>
  </sheetViews>
  <sheetFormatPr baseColWidth="10" defaultRowHeight="15"/>
  <cols>
    <col min="1" max="1" width="3.1640625" customWidth="1"/>
    <col min="2" max="2" width="22.5" customWidth="1"/>
    <col min="3" max="3" width="26.33203125" customWidth="1"/>
    <col min="4" max="4" width="47.6640625" customWidth="1"/>
    <col min="5" max="5" width="5.1640625" bestFit="1" customWidth="1"/>
    <col min="6" max="6" width="9" customWidth="1"/>
    <col min="7" max="7" width="9.6640625" bestFit="1" customWidth="1"/>
    <col min="8" max="8" width="12.1640625" bestFit="1" customWidth="1"/>
    <col min="9" max="9" width="9" bestFit="1" customWidth="1"/>
    <col min="10" max="10" width="9.33203125" bestFit="1" customWidth="1"/>
    <col min="11" max="11" width="9.5" bestFit="1" customWidth="1"/>
    <col min="12" max="12" width="10" bestFit="1" customWidth="1"/>
    <col min="13" max="13" width="9.33203125" bestFit="1" customWidth="1"/>
    <col min="14" max="14" width="6" bestFit="1" customWidth="1"/>
    <col min="15" max="15" width="11.83203125" bestFit="1" customWidth="1"/>
    <col min="16" max="16" width="22" customWidth="1"/>
  </cols>
  <sheetData>
    <row r="2" spans="2:17" ht="24" customHeight="1">
      <c r="B2" s="206" t="s">
        <v>44</v>
      </c>
      <c r="C2" s="206"/>
      <c r="D2" s="206"/>
      <c r="E2" s="206"/>
      <c r="F2" s="206"/>
      <c r="G2" s="206"/>
      <c r="H2" s="206"/>
      <c r="I2" s="206"/>
      <c r="J2" s="206"/>
      <c r="K2" s="206"/>
      <c r="L2" s="206"/>
      <c r="M2" s="206"/>
      <c r="N2" s="206"/>
      <c r="O2" s="206"/>
      <c r="P2" s="206"/>
    </row>
    <row r="3" spans="2:17">
      <c r="B3" s="11" t="s">
        <v>6</v>
      </c>
      <c r="C3" s="217" t="str">
        <f>'Anexo_Descripción del Pp'!C10</f>
        <v>FAIS Municipal y de las Demarcaciones Territoriales del Distrito Federal</v>
      </c>
      <c r="D3" s="217"/>
      <c r="E3" s="217"/>
      <c r="F3" s="217"/>
      <c r="G3" s="217"/>
      <c r="H3" s="217"/>
      <c r="I3" s="217"/>
      <c r="J3" s="217"/>
      <c r="K3" s="217"/>
      <c r="L3" s="217"/>
      <c r="M3" s="217"/>
      <c r="N3" s="217"/>
      <c r="O3" s="217"/>
      <c r="P3" s="11"/>
    </row>
    <row r="4" spans="2:17">
      <c r="B4" s="11" t="s">
        <v>7</v>
      </c>
      <c r="C4" s="217" t="str">
        <f>'Anexo_Descripción del Pp'!C11</f>
        <v>I004</v>
      </c>
      <c r="D4" s="217"/>
      <c r="E4" s="217"/>
      <c r="F4" s="217"/>
      <c r="G4" s="217"/>
      <c r="H4" s="217"/>
      <c r="I4" s="217"/>
      <c r="J4" s="217"/>
      <c r="K4" s="217"/>
      <c r="L4" s="217"/>
      <c r="M4" s="217"/>
      <c r="N4" s="217"/>
      <c r="O4" s="217"/>
      <c r="P4" s="109"/>
      <c r="Q4" s="109"/>
    </row>
    <row r="5" spans="2:17">
      <c r="B5" s="11" t="s">
        <v>8</v>
      </c>
      <c r="C5" s="217" t="str">
        <f>'Anexo_Descripción del Pp'!C12</f>
        <v>Municipio de Tepezalá</v>
      </c>
      <c r="D5" s="217"/>
      <c r="E5" s="217"/>
      <c r="F5" s="217"/>
      <c r="G5" s="217"/>
      <c r="H5" s="217"/>
      <c r="I5" s="217"/>
      <c r="J5" s="217"/>
      <c r="K5" s="217"/>
      <c r="L5" s="217"/>
      <c r="M5" s="217"/>
      <c r="N5" s="217"/>
      <c r="O5" s="217"/>
      <c r="P5" s="11"/>
    </row>
    <row r="6" spans="2:17">
      <c r="B6" s="11" t="s">
        <v>9</v>
      </c>
      <c r="C6" s="217" t="str">
        <f>'Anexo_Descripción del Pp'!C13</f>
        <v>Dirección de Planeación y Obras Públicas</v>
      </c>
      <c r="D6" s="217"/>
      <c r="E6" s="217"/>
      <c r="F6" s="217"/>
      <c r="G6" s="217"/>
      <c r="H6" s="217"/>
      <c r="I6" s="217"/>
      <c r="J6" s="217"/>
      <c r="K6" s="217"/>
      <c r="L6" s="217"/>
      <c r="M6" s="217"/>
      <c r="N6" s="217"/>
      <c r="O6" s="217"/>
      <c r="P6" s="109"/>
    </row>
    <row r="7" spans="2:17">
      <c r="B7" s="11" t="s">
        <v>10</v>
      </c>
      <c r="C7" s="217" t="s">
        <v>65</v>
      </c>
      <c r="D7" s="217"/>
      <c r="E7" s="217"/>
      <c r="F7" s="217"/>
      <c r="G7" s="217"/>
      <c r="H7" s="217"/>
      <c r="I7" s="217"/>
      <c r="J7" s="217"/>
      <c r="K7" s="217"/>
      <c r="L7" s="217"/>
      <c r="M7" s="217"/>
      <c r="N7" s="217"/>
      <c r="O7" s="217"/>
      <c r="P7" s="109"/>
    </row>
    <row r="8" spans="2:17">
      <c r="B8" s="11" t="s">
        <v>11</v>
      </c>
      <c r="C8" s="217" t="s">
        <v>313</v>
      </c>
      <c r="D8" s="217"/>
      <c r="E8" s="217"/>
      <c r="F8" s="217"/>
      <c r="G8" s="217"/>
      <c r="H8" s="217"/>
      <c r="I8" s="217"/>
      <c r="J8" s="217"/>
      <c r="K8" s="217"/>
      <c r="L8" s="217"/>
      <c r="M8" s="217"/>
      <c r="N8" s="217"/>
      <c r="O8" s="217"/>
      <c r="P8" s="109"/>
    </row>
    <row r="10" spans="2:17" ht="45">
      <c r="B10" s="30" t="s">
        <v>12</v>
      </c>
      <c r="C10" s="30" t="s">
        <v>13</v>
      </c>
      <c r="D10" s="30" t="s">
        <v>14</v>
      </c>
      <c r="E10" s="30" t="s">
        <v>15</v>
      </c>
      <c r="F10" s="30" t="s">
        <v>16</v>
      </c>
      <c r="G10" s="30" t="s">
        <v>17</v>
      </c>
      <c r="H10" s="30" t="s">
        <v>18</v>
      </c>
      <c r="I10" s="30" t="s">
        <v>19</v>
      </c>
      <c r="J10" s="30" t="s">
        <v>20</v>
      </c>
      <c r="K10" s="88" t="s">
        <v>26</v>
      </c>
      <c r="L10" s="88" t="s">
        <v>25</v>
      </c>
      <c r="M10" s="30" t="s">
        <v>21</v>
      </c>
      <c r="N10" s="30" t="s">
        <v>22</v>
      </c>
      <c r="O10" s="88" t="s">
        <v>217</v>
      </c>
    </row>
    <row r="11" spans="2:17" ht="195">
      <c r="B11" s="214" t="s">
        <v>2</v>
      </c>
      <c r="C11" s="92" t="s">
        <v>279</v>
      </c>
      <c r="D11" s="92" t="s">
        <v>280</v>
      </c>
      <c r="E11" s="93" t="s">
        <v>116</v>
      </c>
      <c r="F11" s="93" t="s">
        <v>116</v>
      </c>
      <c r="G11" s="93" t="s">
        <v>116</v>
      </c>
      <c r="H11" s="93" t="s">
        <v>116</v>
      </c>
      <c r="I11" s="93" t="s">
        <v>116</v>
      </c>
      <c r="J11" s="93" t="s">
        <v>116</v>
      </c>
      <c r="K11" s="93" t="s">
        <v>116</v>
      </c>
      <c r="L11" s="93" t="s">
        <v>116</v>
      </c>
      <c r="M11" s="93" t="s">
        <v>117</v>
      </c>
      <c r="N11" s="93" t="s">
        <v>117</v>
      </c>
      <c r="O11" s="93" t="s">
        <v>117</v>
      </c>
    </row>
    <row r="12" spans="2:17" ht="30">
      <c r="B12" s="215"/>
      <c r="C12" s="92" t="s">
        <v>234</v>
      </c>
      <c r="D12" s="92" t="s">
        <v>281</v>
      </c>
      <c r="E12" s="93" t="s">
        <v>116</v>
      </c>
      <c r="F12" s="93" t="s">
        <v>116</v>
      </c>
      <c r="G12" s="93" t="s">
        <v>116</v>
      </c>
      <c r="H12" s="93" t="s">
        <v>116</v>
      </c>
      <c r="I12" s="93" t="s">
        <v>116</v>
      </c>
      <c r="J12" s="93" t="s">
        <v>116</v>
      </c>
      <c r="K12" s="93" t="s">
        <v>116</v>
      </c>
      <c r="L12" s="93" t="s">
        <v>116</v>
      </c>
      <c r="M12" s="93" t="s">
        <v>117</v>
      </c>
      <c r="N12" s="93" t="s">
        <v>117</v>
      </c>
      <c r="O12" s="93" t="s">
        <v>117</v>
      </c>
      <c r="P12" s="87"/>
    </row>
    <row r="13" spans="2:17" ht="45">
      <c r="B13" s="214" t="s">
        <v>3</v>
      </c>
      <c r="C13" s="92" t="s">
        <v>236</v>
      </c>
      <c r="D13" s="92" t="s">
        <v>282</v>
      </c>
      <c r="E13" s="93" t="s">
        <v>116</v>
      </c>
      <c r="F13" s="93" t="s">
        <v>116</v>
      </c>
      <c r="G13" s="93" t="s">
        <v>116</v>
      </c>
      <c r="H13" s="93" t="s">
        <v>116</v>
      </c>
      <c r="I13" s="93" t="s">
        <v>116</v>
      </c>
      <c r="J13" s="93" t="s">
        <v>116</v>
      </c>
      <c r="K13" s="93" t="s">
        <v>116</v>
      </c>
      <c r="L13" s="93" t="s">
        <v>116</v>
      </c>
      <c r="M13" s="93" t="s">
        <v>117</v>
      </c>
      <c r="N13" s="93" t="s">
        <v>117</v>
      </c>
      <c r="O13" s="93" t="s">
        <v>117</v>
      </c>
      <c r="P13" s="86"/>
    </row>
    <row r="14" spans="2:17" ht="45">
      <c r="B14" s="215"/>
      <c r="C14" s="92" t="s">
        <v>235</v>
      </c>
      <c r="D14" s="92" t="s">
        <v>283</v>
      </c>
      <c r="E14" s="93" t="s">
        <v>116</v>
      </c>
      <c r="F14" s="93" t="s">
        <v>116</v>
      </c>
      <c r="G14" s="93" t="s">
        <v>116</v>
      </c>
      <c r="H14" s="93" t="s">
        <v>116</v>
      </c>
      <c r="I14" s="93" t="s">
        <v>116</v>
      </c>
      <c r="J14" s="93" t="s">
        <v>116</v>
      </c>
      <c r="K14" s="93" t="s">
        <v>116</v>
      </c>
      <c r="L14" s="93" t="s">
        <v>116</v>
      </c>
      <c r="M14" s="93" t="s">
        <v>117</v>
      </c>
      <c r="N14" s="93" t="s">
        <v>117</v>
      </c>
      <c r="O14" s="93" t="s">
        <v>117</v>
      </c>
    </row>
    <row r="15" spans="2:17" ht="60">
      <c r="B15" s="214" t="s">
        <v>4</v>
      </c>
      <c r="C15" s="92" t="s">
        <v>238</v>
      </c>
      <c r="D15" s="92" t="s">
        <v>284</v>
      </c>
      <c r="E15" s="93" t="s">
        <v>116</v>
      </c>
      <c r="F15" s="93" t="s">
        <v>116</v>
      </c>
      <c r="G15" s="93" t="s">
        <v>116</v>
      </c>
      <c r="H15" s="93" t="s">
        <v>116</v>
      </c>
      <c r="I15" s="93" t="s">
        <v>116</v>
      </c>
      <c r="J15" s="93" t="s">
        <v>116</v>
      </c>
      <c r="K15" s="93" t="s">
        <v>116</v>
      </c>
      <c r="L15" s="93" t="s">
        <v>116</v>
      </c>
      <c r="M15" s="93" t="s">
        <v>117</v>
      </c>
      <c r="N15" s="93" t="s">
        <v>117</v>
      </c>
      <c r="O15" s="93" t="s">
        <v>117</v>
      </c>
    </row>
    <row r="16" spans="2:17" ht="75">
      <c r="B16" s="216"/>
      <c r="C16" s="92" t="s">
        <v>285</v>
      </c>
      <c r="D16" s="92" t="s">
        <v>286</v>
      </c>
      <c r="E16" s="93" t="s">
        <v>116</v>
      </c>
      <c r="F16" s="93" t="s">
        <v>116</v>
      </c>
      <c r="G16" s="93" t="s">
        <v>116</v>
      </c>
      <c r="H16" s="93" t="s">
        <v>116</v>
      </c>
      <c r="I16" s="93" t="s">
        <v>116</v>
      </c>
      <c r="J16" s="93" t="s">
        <v>116</v>
      </c>
      <c r="K16" s="93" t="s">
        <v>116</v>
      </c>
      <c r="L16" s="93" t="s">
        <v>116</v>
      </c>
      <c r="M16" s="93" t="s">
        <v>117</v>
      </c>
      <c r="N16" s="93" t="s">
        <v>117</v>
      </c>
      <c r="O16" s="93" t="s">
        <v>117</v>
      </c>
    </row>
    <row r="17" spans="2:15" ht="60">
      <c r="B17" s="216"/>
      <c r="C17" s="92" t="s">
        <v>287</v>
      </c>
      <c r="D17" s="92" t="s">
        <v>288</v>
      </c>
      <c r="E17" s="93" t="s">
        <v>116</v>
      </c>
      <c r="F17" s="93" t="s">
        <v>116</v>
      </c>
      <c r="G17" s="93" t="s">
        <v>116</v>
      </c>
      <c r="H17" s="93" t="s">
        <v>116</v>
      </c>
      <c r="I17" s="93" t="s">
        <v>116</v>
      </c>
      <c r="J17" s="93" t="s">
        <v>116</v>
      </c>
      <c r="K17" s="93" t="s">
        <v>116</v>
      </c>
      <c r="L17" s="93" t="s">
        <v>116</v>
      </c>
      <c r="M17" s="93" t="s">
        <v>117</v>
      </c>
      <c r="N17" s="93" t="s">
        <v>117</v>
      </c>
      <c r="O17" s="93" t="s">
        <v>117</v>
      </c>
    </row>
    <row r="18" spans="2:15" ht="60">
      <c r="B18" s="216"/>
      <c r="C18" s="92" t="s">
        <v>289</v>
      </c>
      <c r="D18" s="92" t="s">
        <v>290</v>
      </c>
      <c r="E18" s="93" t="s">
        <v>116</v>
      </c>
      <c r="F18" s="93" t="s">
        <v>116</v>
      </c>
      <c r="G18" s="93" t="s">
        <v>116</v>
      </c>
      <c r="H18" s="93" t="s">
        <v>116</v>
      </c>
      <c r="I18" s="93" t="s">
        <v>116</v>
      </c>
      <c r="J18" s="93" t="s">
        <v>116</v>
      </c>
      <c r="K18" s="93" t="s">
        <v>116</v>
      </c>
      <c r="L18" s="93" t="s">
        <v>116</v>
      </c>
      <c r="M18" s="93" t="s">
        <v>117</v>
      </c>
      <c r="N18" s="93" t="s">
        <v>117</v>
      </c>
      <c r="O18" s="93" t="s">
        <v>117</v>
      </c>
    </row>
    <row r="19" spans="2:15" ht="60">
      <c r="B19" s="216"/>
      <c r="C19" s="92" t="s">
        <v>244</v>
      </c>
      <c r="D19" s="92" t="s">
        <v>291</v>
      </c>
      <c r="E19" s="93" t="s">
        <v>116</v>
      </c>
      <c r="F19" s="93" t="s">
        <v>116</v>
      </c>
      <c r="G19" s="93" t="s">
        <v>116</v>
      </c>
      <c r="H19" s="93" t="s">
        <v>116</v>
      </c>
      <c r="I19" s="93" t="s">
        <v>116</v>
      </c>
      <c r="J19" s="93" t="s">
        <v>116</v>
      </c>
      <c r="K19" s="93" t="s">
        <v>116</v>
      </c>
      <c r="L19" s="93" t="s">
        <v>116</v>
      </c>
      <c r="M19" s="93" t="s">
        <v>117</v>
      </c>
      <c r="N19" s="93" t="s">
        <v>117</v>
      </c>
      <c r="O19" s="93" t="s">
        <v>117</v>
      </c>
    </row>
    <row r="20" spans="2:15" ht="75">
      <c r="B20" s="216"/>
      <c r="C20" s="92" t="s">
        <v>243</v>
      </c>
      <c r="D20" s="92" t="s">
        <v>292</v>
      </c>
      <c r="E20" s="93" t="s">
        <v>116</v>
      </c>
      <c r="F20" s="93" t="s">
        <v>116</v>
      </c>
      <c r="G20" s="93" t="s">
        <v>116</v>
      </c>
      <c r="H20" s="93" t="s">
        <v>116</v>
      </c>
      <c r="I20" s="93" t="s">
        <v>116</v>
      </c>
      <c r="J20" s="93" t="s">
        <v>116</v>
      </c>
      <c r="K20" s="93" t="s">
        <v>116</v>
      </c>
      <c r="L20" s="93" t="s">
        <v>116</v>
      </c>
      <c r="M20" s="93" t="s">
        <v>117</v>
      </c>
      <c r="N20" s="93" t="s">
        <v>117</v>
      </c>
      <c r="O20" s="93" t="s">
        <v>117</v>
      </c>
    </row>
    <row r="21" spans="2:15" ht="60">
      <c r="B21" s="216"/>
      <c r="C21" s="92" t="s">
        <v>237</v>
      </c>
      <c r="D21" s="92" t="s">
        <v>293</v>
      </c>
      <c r="E21" s="93" t="s">
        <v>116</v>
      </c>
      <c r="F21" s="93" t="s">
        <v>116</v>
      </c>
      <c r="G21" s="93" t="s">
        <v>116</v>
      </c>
      <c r="H21" s="93" t="s">
        <v>116</v>
      </c>
      <c r="I21" s="93" t="s">
        <v>116</v>
      </c>
      <c r="J21" s="93" t="s">
        <v>116</v>
      </c>
      <c r="K21" s="93" t="s">
        <v>116</v>
      </c>
      <c r="L21" s="93" t="s">
        <v>116</v>
      </c>
      <c r="M21" s="93" t="s">
        <v>117</v>
      </c>
      <c r="N21" s="93" t="s">
        <v>117</v>
      </c>
      <c r="O21" s="93" t="s">
        <v>117</v>
      </c>
    </row>
    <row r="22" spans="2:15" ht="60">
      <c r="B22" s="216"/>
      <c r="C22" s="92" t="s">
        <v>294</v>
      </c>
      <c r="D22" s="92" t="s">
        <v>295</v>
      </c>
      <c r="E22" s="93" t="s">
        <v>116</v>
      </c>
      <c r="F22" s="93" t="s">
        <v>116</v>
      </c>
      <c r="G22" s="93" t="s">
        <v>116</v>
      </c>
      <c r="H22" s="93" t="s">
        <v>116</v>
      </c>
      <c r="I22" s="93" t="s">
        <v>116</v>
      </c>
      <c r="J22" s="93" t="s">
        <v>116</v>
      </c>
      <c r="K22" s="93" t="s">
        <v>116</v>
      </c>
      <c r="L22" s="93" t="s">
        <v>116</v>
      </c>
      <c r="M22" s="93" t="s">
        <v>117</v>
      </c>
      <c r="N22" s="93" t="s">
        <v>117</v>
      </c>
      <c r="O22" s="93" t="s">
        <v>117</v>
      </c>
    </row>
    <row r="23" spans="2:15" ht="75">
      <c r="B23" s="216"/>
      <c r="C23" s="92" t="s">
        <v>296</v>
      </c>
      <c r="D23" s="92" t="s">
        <v>297</v>
      </c>
      <c r="E23" s="93" t="s">
        <v>116</v>
      </c>
      <c r="F23" s="93" t="s">
        <v>116</v>
      </c>
      <c r="G23" s="93" t="s">
        <v>116</v>
      </c>
      <c r="H23" s="93" t="s">
        <v>116</v>
      </c>
      <c r="I23" s="93" t="s">
        <v>116</v>
      </c>
      <c r="J23" s="93" t="s">
        <v>116</v>
      </c>
      <c r="K23" s="93" t="s">
        <v>116</v>
      </c>
      <c r="L23" s="93" t="s">
        <v>116</v>
      </c>
      <c r="M23" s="93" t="s">
        <v>117</v>
      </c>
      <c r="N23" s="93" t="s">
        <v>117</v>
      </c>
      <c r="O23" s="93" t="s">
        <v>117</v>
      </c>
    </row>
    <row r="24" spans="2:15" ht="75">
      <c r="B24" s="216"/>
      <c r="C24" s="92" t="s">
        <v>241</v>
      </c>
      <c r="D24" s="92" t="s">
        <v>298</v>
      </c>
      <c r="E24" s="93" t="s">
        <v>116</v>
      </c>
      <c r="F24" s="93" t="s">
        <v>116</v>
      </c>
      <c r="G24" s="93" t="s">
        <v>116</v>
      </c>
      <c r="H24" s="93" t="s">
        <v>116</v>
      </c>
      <c r="I24" s="93" t="s">
        <v>116</v>
      </c>
      <c r="J24" s="93" t="s">
        <v>116</v>
      </c>
      <c r="K24" s="93" t="s">
        <v>116</v>
      </c>
      <c r="L24" s="93" t="s">
        <v>116</v>
      </c>
      <c r="M24" s="93" t="s">
        <v>117</v>
      </c>
      <c r="N24" s="93" t="s">
        <v>117</v>
      </c>
      <c r="O24" s="93" t="s">
        <v>117</v>
      </c>
    </row>
    <row r="25" spans="2:15" ht="60">
      <c r="B25" s="216"/>
      <c r="C25" s="92" t="s">
        <v>239</v>
      </c>
      <c r="D25" s="92" t="s">
        <v>299</v>
      </c>
      <c r="E25" s="93" t="s">
        <v>116</v>
      </c>
      <c r="F25" s="93" t="s">
        <v>116</v>
      </c>
      <c r="G25" s="93" t="s">
        <v>116</v>
      </c>
      <c r="H25" s="93" t="s">
        <v>116</v>
      </c>
      <c r="I25" s="93" t="s">
        <v>116</v>
      </c>
      <c r="J25" s="93" t="s">
        <v>116</v>
      </c>
      <c r="K25" s="93" t="s">
        <v>116</v>
      </c>
      <c r="L25" s="93" t="s">
        <v>116</v>
      </c>
      <c r="M25" s="93" t="s">
        <v>117</v>
      </c>
      <c r="N25" s="93" t="s">
        <v>117</v>
      </c>
      <c r="O25" s="93" t="s">
        <v>117</v>
      </c>
    </row>
    <row r="26" spans="2:15" ht="60">
      <c r="B26" s="215"/>
      <c r="C26" s="92" t="s">
        <v>240</v>
      </c>
      <c r="D26" s="92" t="s">
        <v>300</v>
      </c>
      <c r="E26" s="93" t="s">
        <v>116</v>
      </c>
      <c r="F26" s="93" t="s">
        <v>116</v>
      </c>
      <c r="G26" s="93" t="s">
        <v>116</v>
      </c>
      <c r="H26" s="93" t="s">
        <v>116</v>
      </c>
      <c r="I26" s="93" t="s">
        <v>116</v>
      </c>
      <c r="J26" s="93" t="s">
        <v>116</v>
      </c>
      <c r="K26" s="93" t="s">
        <v>116</v>
      </c>
      <c r="L26" s="93" t="s">
        <v>116</v>
      </c>
      <c r="M26" s="93" t="s">
        <v>117</v>
      </c>
      <c r="N26" s="93" t="s">
        <v>117</v>
      </c>
      <c r="O26" s="93" t="s">
        <v>117</v>
      </c>
    </row>
    <row r="27" spans="2:15" ht="90">
      <c r="B27" s="214" t="s">
        <v>5</v>
      </c>
      <c r="C27" s="92" t="s">
        <v>301</v>
      </c>
      <c r="D27" s="92" t="s">
        <v>302</v>
      </c>
      <c r="E27" s="93" t="s">
        <v>116</v>
      </c>
      <c r="F27" s="93" t="s">
        <v>116</v>
      </c>
      <c r="G27" s="93" t="s">
        <v>116</v>
      </c>
      <c r="H27" s="93" t="s">
        <v>116</v>
      </c>
      <c r="I27" s="93" t="s">
        <v>116</v>
      </c>
      <c r="J27" s="93" t="s">
        <v>116</v>
      </c>
      <c r="K27" s="93" t="s">
        <v>116</v>
      </c>
      <c r="L27" s="93" t="s">
        <v>116</v>
      </c>
      <c r="M27" s="93" t="s">
        <v>117</v>
      </c>
      <c r="N27" s="93" t="s">
        <v>117</v>
      </c>
      <c r="O27" s="93" t="s">
        <v>117</v>
      </c>
    </row>
    <row r="28" spans="2:15" ht="60">
      <c r="B28" s="216"/>
      <c r="C28" s="92" t="s">
        <v>303</v>
      </c>
      <c r="D28" s="92" t="s">
        <v>304</v>
      </c>
      <c r="E28" s="93" t="s">
        <v>116</v>
      </c>
      <c r="F28" s="93" t="s">
        <v>116</v>
      </c>
      <c r="G28" s="93" t="s">
        <v>116</v>
      </c>
      <c r="H28" s="93" t="s">
        <v>116</v>
      </c>
      <c r="I28" s="93" t="s">
        <v>116</v>
      </c>
      <c r="J28" s="93" t="s">
        <v>116</v>
      </c>
      <c r="K28" s="93" t="s">
        <v>116</v>
      </c>
      <c r="L28" s="93" t="s">
        <v>116</v>
      </c>
      <c r="M28" s="93" t="s">
        <v>117</v>
      </c>
      <c r="N28" s="93" t="s">
        <v>117</v>
      </c>
      <c r="O28" s="93" t="s">
        <v>117</v>
      </c>
    </row>
    <row r="29" spans="2:15" ht="45">
      <c r="B29" s="216"/>
      <c r="C29" s="92" t="s">
        <v>305</v>
      </c>
      <c r="D29" s="92" t="s">
        <v>306</v>
      </c>
      <c r="E29" s="93" t="s">
        <v>116</v>
      </c>
      <c r="F29" s="93" t="s">
        <v>116</v>
      </c>
      <c r="G29" s="93" t="s">
        <v>116</v>
      </c>
      <c r="H29" s="93" t="s">
        <v>116</v>
      </c>
      <c r="I29" s="93" t="s">
        <v>116</v>
      </c>
      <c r="J29" s="93" t="s">
        <v>116</v>
      </c>
      <c r="K29" s="93" t="s">
        <v>116</v>
      </c>
      <c r="L29" s="93" t="s">
        <v>116</v>
      </c>
      <c r="M29" s="93" t="s">
        <v>117</v>
      </c>
      <c r="N29" s="93" t="s">
        <v>117</v>
      </c>
      <c r="O29" s="93" t="s">
        <v>117</v>
      </c>
    </row>
    <row r="30" spans="2:15" ht="45">
      <c r="B30" s="216"/>
      <c r="C30" s="92" t="s">
        <v>307</v>
      </c>
      <c r="D30" s="92" t="s">
        <v>308</v>
      </c>
      <c r="E30" s="93" t="s">
        <v>116</v>
      </c>
      <c r="F30" s="93" t="s">
        <v>116</v>
      </c>
      <c r="G30" s="93" t="s">
        <v>116</v>
      </c>
      <c r="H30" s="93" t="s">
        <v>116</v>
      </c>
      <c r="I30" s="93" t="s">
        <v>116</v>
      </c>
      <c r="J30" s="93" t="s">
        <v>116</v>
      </c>
      <c r="K30" s="93" t="s">
        <v>116</v>
      </c>
      <c r="L30" s="93" t="s">
        <v>116</v>
      </c>
      <c r="M30" s="93" t="s">
        <v>117</v>
      </c>
      <c r="N30" s="93" t="s">
        <v>117</v>
      </c>
      <c r="O30" s="93" t="s">
        <v>117</v>
      </c>
    </row>
    <row r="31" spans="2:15" ht="60">
      <c r="B31" s="216"/>
      <c r="C31" s="92" t="s">
        <v>309</v>
      </c>
      <c r="D31" s="92" t="s">
        <v>310</v>
      </c>
      <c r="E31" s="93" t="s">
        <v>116</v>
      </c>
      <c r="F31" s="93" t="s">
        <v>116</v>
      </c>
      <c r="G31" s="93" t="s">
        <v>116</v>
      </c>
      <c r="H31" s="93" t="s">
        <v>116</v>
      </c>
      <c r="I31" s="93" t="s">
        <v>116</v>
      </c>
      <c r="J31" s="93" t="s">
        <v>116</v>
      </c>
      <c r="K31" s="93" t="s">
        <v>116</v>
      </c>
      <c r="L31" s="93" t="s">
        <v>116</v>
      </c>
      <c r="M31" s="93" t="s">
        <v>117</v>
      </c>
      <c r="N31" s="93" t="s">
        <v>117</v>
      </c>
      <c r="O31" s="93" t="s">
        <v>117</v>
      </c>
    </row>
    <row r="32" spans="2:15" ht="45">
      <c r="B32" s="215"/>
      <c r="C32" s="92" t="s">
        <v>311</v>
      </c>
      <c r="D32" s="92" t="s">
        <v>312</v>
      </c>
      <c r="E32" s="93" t="s">
        <v>116</v>
      </c>
      <c r="F32" s="93" t="s">
        <v>116</v>
      </c>
      <c r="G32" s="93" t="s">
        <v>116</v>
      </c>
      <c r="H32" s="93" t="s">
        <v>116</v>
      </c>
      <c r="I32" s="93" t="s">
        <v>116</v>
      </c>
      <c r="J32" s="93" t="s">
        <v>116</v>
      </c>
      <c r="K32" s="93" t="s">
        <v>116</v>
      </c>
      <c r="L32" s="93" t="s">
        <v>116</v>
      </c>
      <c r="M32" s="93" t="s">
        <v>117</v>
      </c>
      <c r="N32" s="93" t="s">
        <v>117</v>
      </c>
      <c r="O32" s="93" t="s">
        <v>117</v>
      </c>
    </row>
    <row r="33" spans="2:15">
      <c r="D33" s="21"/>
      <c r="E33" s="21"/>
    </row>
    <row r="34" spans="2:15">
      <c r="D34" s="21"/>
      <c r="E34" s="21"/>
    </row>
    <row r="35" spans="2:15">
      <c r="B35" s="87" t="s">
        <v>139</v>
      </c>
      <c r="C35" s="87"/>
      <c r="D35" s="87"/>
      <c r="E35" s="87"/>
      <c r="F35" s="87"/>
      <c r="G35" s="87"/>
      <c r="H35" s="87"/>
      <c r="I35" s="87"/>
      <c r="J35" s="87"/>
      <c r="K35" s="87"/>
      <c r="L35" s="87"/>
      <c r="M35" s="87"/>
      <c r="N35" s="87"/>
      <c r="O35" s="87"/>
    </row>
    <row r="36" spans="2:15" ht="20">
      <c r="B36" s="86"/>
      <c r="C36" s="86"/>
      <c r="D36" s="86"/>
      <c r="E36" s="86"/>
      <c r="F36" s="86"/>
      <c r="G36" s="86"/>
      <c r="H36" s="86"/>
      <c r="I36" s="86"/>
      <c r="J36" s="86"/>
      <c r="K36" s="86"/>
      <c r="L36" s="86"/>
      <c r="M36" s="86"/>
      <c r="N36" s="86"/>
      <c r="O36" s="86"/>
    </row>
    <row r="37" spans="2:15" ht="16">
      <c r="F37" s="62"/>
      <c r="G37" s="182" t="s">
        <v>126</v>
      </c>
      <c r="H37" s="182"/>
      <c r="I37" s="182"/>
      <c r="J37" s="182"/>
      <c r="K37" s="182"/>
      <c r="L37" s="182"/>
      <c r="M37" s="182"/>
    </row>
  </sheetData>
  <mergeCells count="12">
    <mergeCell ref="B2:P2"/>
    <mergeCell ref="C4:O4"/>
    <mergeCell ref="C5:O5"/>
    <mergeCell ref="C8:O8"/>
    <mergeCell ref="C7:O7"/>
    <mergeCell ref="C6:O6"/>
    <mergeCell ref="C3:O3"/>
    <mergeCell ref="G37:M37"/>
    <mergeCell ref="B11:B12"/>
    <mergeCell ref="B13:B14"/>
    <mergeCell ref="B15:B26"/>
    <mergeCell ref="B27:B3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34"/>
  <sheetViews>
    <sheetView showGridLines="0" zoomScale="70" zoomScaleNormal="70" workbookViewId="0">
      <selection activeCell="B10" sqref="B10:K32"/>
    </sheetView>
  </sheetViews>
  <sheetFormatPr baseColWidth="10" defaultRowHeight="15"/>
  <cols>
    <col min="2" max="2" width="20.6640625" bestFit="1" customWidth="1"/>
    <col min="3" max="3" width="37.1640625" style="67" customWidth="1"/>
    <col min="4" max="4" width="8.33203125" bestFit="1" customWidth="1"/>
    <col min="5" max="5" width="11.6640625" bestFit="1" customWidth="1"/>
    <col min="6" max="6" width="29.83203125" customWidth="1"/>
    <col min="7" max="7" width="13.5" bestFit="1" customWidth="1"/>
    <col min="8" max="8" width="22" bestFit="1" customWidth="1"/>
    <col min="9" max="9" width="10.1640625" bestFit="1" customWidth="1"/>
    <col min="10" max="10" width="57.1640625" bestFit="1" customWidth="1"/>
    <col min="11" max="11" width="22.83203125" customWidth="1"/>
  </cols>
  <sheetData>
    <row r="2" spans="2:11" ht="16">
      <c r="B2" s="206" t="s">
        <v>134</v>
      </c>
      <c r="C2" s="206"/>
      <c r="D2" s="206"/>
      <c r="E2" s="206"/>
      <c r="F2" s="206"/>
      <c r="G2" s="206"/>
      <c r="H2" s="206"/>
      <c r="I2" s="206"/>
      <c r="J2" s="206"/>
      <c r="K2" s="206"/>
    </row>
    <row r="3" spans="2:11">
      <c r="B3" s="11" t="s">
        <v>6</v>
      </c>
      <c r="C3" s="11" t="str">
        <f>'Anexo_Descripción del Pp'!C10</f>
        <v>FAIS Municipal y de las Demarcaciones Territoriales del Distrito Federal</v>
      </c>
      <c r="D3" s="108"/>
      <c r="E3" s="108"/>
      <c r="F3" s="108"/>
      <c r="G3" s="108"/>
      <c r="H3" s="108"/>
      <c r="I3" s="108"/>
      <c r="J3" s="108"/>
      <c r="K3" s="108"/>
    </row>
    <row r="4" spans="2:11">
      <c r="B4" s="11" t="s">
        <v>7</v>
      </c>
      <c r="C4" s="11" t="str">
        <f>'Anexo_Descripción del Pp'!C11</f>
        <v>I004</v>
      </c>
      <c r="D4" s="219"/>
      <c r="E4" s="219"/>
      <c r="F4" s="219"/>
      <c r="G4" s="219"/>
      <c r="H4" s="219"/>
      <c r="I4" s="219"/>
      <c r="J4" s="219"/>
      <c r="K4" s="219"/>
    </row>
    <row r="5" spans="2:11">
      <c r="B5" s="11" t="s">
        <v>8</v>
      </c>
      <c r="C5" s="11" t="str">
        <f>'Anexo_Descripción del Pp'!C12</f>
        <v>Municipio de Tepezalá</v>
      </c>
      <c r="D5" s="219"/>
      <c r="E5" s="219"/>
      <c r="F5" s="219"/>
      <c r="G5" s="219"/>
      <c r="H5" s="219"/>
      <c r="I5" s="219"/>
      <c r="J5" s="219"/>
      <c r="K5" s="219"/>
    </row>
    <row r="6" spans="2:11">
      <c r="B6" s="11" t="s">
        <v>9</v>
      </c>
      <c r="C6" s="11" t="str">
        <f>'Anexo_Descripción del Pp'!C13</f>
        <v>Dirección de Planeación y Obras Públicas</v>
      </c>
      <c r="D6" s="219"/>
      <c r="E6" s="219"/>
      <c r="F6" s="219"/>
      <c r="G6" s="219"/>
      <c r="H6" s="219"/>
      <c r="I6" s="219"/>
      <c r="J6" s="219"/>
      <c r="K6" s="219"/>
    </row>
    <row r="7" spans="2:11">
      <c r="B7" s="11" t="s">
        <v>10</v>
      </c>
      <c r="C7" s="11" t="s">
        <v>65</v>
      </c>
      <c r="D7" s="219"/>
      <c r="E7" s="219"/>
      <c r="F7" s="219"/>
      <c r="G7" s="219"/>
      <c r="H7" s="219"/>
      <c r="I7" s="219"/>
      <c r="J7" s="219"/>
      <c r="K7" s="219"/>
    </row>
    <row r="8" spans="2:11">
      <c r="B8" s="11" t="s">
        <v>11</v>
      </c>
      <c r="C8" s="11" t="s">
        <v>313</v>
      </c>
      <c r="D8" s="219"/>
      <c r="E8" s="219"/>
      <c r="F8" s="219"/>
      <c r="G8" s="219"/>
      <c r="H8" s="219"/>
      <c r="I8" s="219"/>
      <c r="J8" s="219"/>
      <c r="K8" s="219"/>
    </row>
    <row r="9" spans="2:11" ht="22.5" customHeight="1"/>
    <row r="10" spans="2:11" s="2" customFormat="1" ht="80.25" customHeight="1">
      <c r="B10" s="99" t="s">
        <v>12</v>
      </c>
      <c r="C10" s="17" t="s">
        <v>31</v>
      </c>
      <c r="D10" s="34" t="s">
        <v>27</v>
      </c>
      <c r="E10" s="17" t="s">
        <v>30</v>
      </c>
      <c r="F10" s="34" t="s">
        <v>28</v>
      </c>
      <c r="G10" s="17" t="s">
        <v>33</v>
      </c>
      <c r="H10" s="34" t="s">
        <v>28</v>
      </c>
      <c r="I10" s="34" t="s">
        <v>29</v>
      </c>
      <c r="J10" s="34" t="s">
        <v>28</v>
      </c>
      <c r="K10" s="17" t="s">
        <v>32</v>
      </c>
    </row>
    <row r="11" spans="2:11" s="2" customFormat="1" ht="75">
      <c r="B11" s="224" t="s">
        <v>2</v>
      </c>
      <c r="C11" s="100" t="s">
        <v>320</v>
      </c>
      <c r="D11" s="101" t="s">
        <v>321</v>
      </c>
      <c r="E11" s="16" t="s">
        <v>322</v>
      </c>
      <c r="F11" s="100" t="s">
        <v>336</v>
      </c>
      <c r="G11" s="16" t="s">
        <v>116</v>
      </c>
      <c r="H11" s="102" t="s">
        <v>323</v>
      </c>
      <c r="I11" s="16" t="s">
        <v>116</v>
      </c>
      <c r="J11" s="102" t="s">
        <v>357</v>
      </c>
      <c r="K11" s="110" t="s">
        <v>358</v>
      </c>
    </row>
    <row r="12" spans="2:11" s="2" customFormat="1" ht="42">
      <c r="B12" s="225"/>
      <c r="C12" s="103" t="s">
        <v>234</v>
      </c>
      <c r="D12" s="101" t="s">
        <v>321</v>
      </c>
      <c r="E12" s="16" t="s">
        <v>324</v>
      </c>
      <c r="F12" s="103" t="s">
        <v>337</v>
      </c>
      <c r="G12" s="16" t="s">
        <v>116</v>
      </c>
      <c r="H12" s="102" t="s">
        <v>333</v>
      </c>
      <c r="I12" s="16" t="s">
        <v>116</v>
      </c>
      <c r="J12" s="102" t="s">
        <v>359</v>
      </c>
      <c r="K12" s="110" t="s">
        <v>358</v>
      </c>
    </row>
    <row r="13" spans="2:11" s="2" customFormat="1" ht="60">
      <c r="B13" s="223" t="s">
        <v>3</v>
      </c>
      <c r="C13" s="90" t="s">
        <v>325</v>
      </c>
      <c r="D13" s="104" t="s">
        <v>321</v>
      </c>
      <c r="E13" s="16" t="s">
        <v>324</v>
      </c>
      <c r="F13" s="90" t="s">
        <v>338</v>
      </c>
      <c r="G13" s="16" t="s">
        <v>116</v>
      </c>
      <c r="H13" s="102" t="s">
        <v>333</v>
      </c>
      <c r="I13" s="16" t="s">
        <v>116</v>
      </c>
      <c r="J13" s="102" t="s">
        <v>360</v>
      </c>
      <c r="K13" s="110" t="s">
        <v>358</v>
      </c>
    </row>
    <row r="14" spans="2:11" s="2" customFormat="1" ht="56">
      <c r="B14" s="222"/>
      <c r="C14" s="105" t="s">
        <v>326</v>
      </c>
      <c r="D14" s="101" t="s">
        <v>321</v>
      </c>
      <c r="E14" s="16" t="s">
        <v>324</v>
      </c>
      <c r="F14" s="105" t="s">
        <v>339</v>
      </c>
      <c r="G14" s="16" t="s">
        <v>116</v>
      </c>
      <c r="H14" s="102" t="s">
        <v>333</v>
      </c>
      <c r="I14" s="16" t="s">
        <v>116</v>
      </c>
      <c r="J14" s="102" t="s">
        <v>360</v>
      </c>
      <c r="K14" s="110" t="s">
        <v>358</v>
      </c>
    </row>
    <row r="15" spans="2:11" s="2" customFormat="1" ht="70">
      <c r="B15" s="220" t="s">
        <v>23</v>
      </c>
      <c r="C15" s="106" t="s">
        <v>238</v>
      </c>
      <c r="D15" s="101" t="s">
        <v>321</v>
      </c>
      <c r="E15" s="16" t="s">
        <v>324</v>
      </c>
      <c r="F15" s="106" t="s">
        <v>340</v>
      </c>
      <c r="G15" s="16" t="s">
        <v>116</v>
      </c>
      <c r="H15" s="107" t="s">
        <v>334</v>
      </c>
      <c r="I15" s="16" t="s">
        <v>116</v>
      </c>
      <c r="J15" s="102" t="s">
        <v>361</v>
      </c>
      <c r="K15" s="110" t="s">
        <v>358</v>
      </c>
    </row>
    <row r="16" spans="2:11" s="2" customFormat="1" ht="70">
      <c r="B16" s="221"/>
      <c r="C16" s="106" t="s">
        <v>327</v>
      </c>
      <c r="D16" s="101" t="s">
        <v>321</v>
      </c>
      <c r="E16" s="16" t="s">
        <v>324</v>
      </c>
      <c r="F16" s="106" t="s">
        <v>341</v>
      </c>
      <c r="G16" s="16" t="s">
        <v>116</v>
      </c>
      <c r="H16" s="107" t="s">
        <v>334</v>
      </c>
      <c r="I16" s="16" t="s">
        <v>116</v>
      </c>
      <c r="J16" s="102" t="s">
        <v>361</v>
      </c>
      <c r="K16" s="110" t="s">
        <v>358</v>
      </c>
    </row>
    <row r="17" spans="2:11" s="2" customFormat="1" ht="84">
      <c r="B17" s="221"/>
      <c r="C17" s="106" t="s">
        <v>328</v>
      </c>
      <c r="D17" s="101" t="s">
        <v>321</v>
      </c>
      <c r="E17" s="16" t="s">
        <v>324</v>
      </c>
      <c r="F17" s="106" t="s">
        <v>342</v>
      </c>
      <c r="G17" s="16" t="s">
        <v>116</v>
      </c>
      <c r="H17" s="107" t="s">
        <v>334</v>
      </c>
      <c r="I17" s="16" t="s">
        <v>116</v>
      </c>
      <c r="J17" s="102" t="s">
        <v>361</v>
      </c>
      <c r="K17" s="110" t="s">
        <v>358</v>
      </c>
    </row>
    <row r="18" spans="2:11" s="2" customFormat="1" ht="70">
      <c r="B18" s="221"/>
      <c r="C18" s="106" t="s">
        <v>289</v>
      </c>
      <c r="D18" s="101" t="s">
        <v>321</v>
      </c>
      <c r="E18" s="16" t="s">
        <v>324</v>
      </c>
      <c r="F18" s="106" t="s">
        <v>343</v>
      </c>
      <c r="G18" s="16" t="s">
        <v>116</v>
      </c>
      <c r="H18" s="107" t="s">
        <v>334</v>
      </c>
      <c r="I18" s="16" t="s">
        <v>116</v>
      </c>
      <c r="J18" s="102" t="s">
        <v>361</v>
      </c>
      <c r="K18" s="110" t="s">
        <v>358</v>
      </c>
    </row>
    <row r="19" spans="2:11" s="2" customFormat="1" ht="70">
      <c r="B19" s="221"/>
      <c r="C19" s="106" t="s">
        <v>329</v>
      </c>
      <c r="D19" s="101" t="s">
        <v>321</v>
      </c>
      <c r="E19" s="16" t="s">
        <v>324</v>
      </c>
      <c r="F19" s="110" t="s">
        <v>344</v>
      </c>
      <c r="G19" s="16" t="s">
        <v>116</v>
      </c>
      <c r="H19" s="107" t="s">
        <v>334</v>
      </c>
      <c r="I19" s="16" t="s">
        <v>116</v>
      </c>
      <c r="J19" s="102" t="s">
        <v>361</v>
      </c>
      <c r="K19" s="110" t="s">
        <v>358</v>
      </c>
    </row>
    <row r="20" spans="2:11" s="2" customFormat="1" ht="98">
      <c r="B20" s="221"/>
      <c r="C20" s="106" t="s">
        <v>330</v>
      </c>
      <c r="D20" s="101" t="s">
        <v>321</v>
      </c>
      <c r="E20" s="16" t="s">
        <v>324</v>
      </c>
      <c r="F20" s="106" t="s">
        <v>345</v>
      </c>
      <c r="G20" s="16" t="s">
        <v>116</v>
      </c>
      <c r="H20" s="107" t="s">
        <v>334</v>
      </c>
      <c r="I20" s="16" t="s">
        <v>116</v>
      </c>
      <c r="J20" s="102" t="s">
        <v>361</v>
      </c>
      <c r="K20" s="110" t="s">
        <v>358</v>
      </c>
    </row>
    <row r="21" spans="2:11" s="2" customFormat="1" ht="70">
      <c r="B21" s="221"/>
      <c r="C21" s="106" t="s">
        <v>237</v>
      </c>
      <c r="D21" s="101" t="s">
        <v>321</v>
      </c>
      <c r="E21" s="16" t="s">
        <v>324</v>
      </c>
      <c r="F21" s="106" t="s">
        <v>346</v>
      </c>
      <c r="G21" s="16" t="s">
        <v>116</v>
      </c>
      <c r="H21" s="107" t="s">
        <v>334</v>
      </c>
      <c r="I21" s="16" t="s">
        <v>116</v>
      </c>
      <c r="J21" s="102" t="s">
        <v>361</v>
      </c>
      <c r="K21" s="110" t="s">
        <v>358</v>
      </c>
    </row>
    <row r="22" spans="2:11" s="2" customFormat="1" ht="50" customHeight="1">
      <c r="B22" s="221"/>
      <c r="C22" s="106" t="s">
        <v>294</v>
      </c>
      <c r="D22" s="101" t="s">
        <v>321</v>
      </c>
      <c r="E22" s="16" t="s">
        <v>324</v>
      </c>
      <c r="F22" s="106" t="s">
        <v>347</v>
      </c>
      <c r="G22" s="16" t="s">
        <v>116</v>
      </c>
      <c r="H22" s="107" t="s">
        <v>334</v>
      </c>
      <c r="I22" s="16" t="s">
        <v>116</v>
      </c>
      <c r="J22" s="102" t="s">
        <v>361</v>
      </c>
      <c r="K22" s="110" t="s">
        <v>358</v>
      </c>
    </row>
    <row r="23" spans="2:11" s="2" customFormat="1" ht="70">
      <c r="B23" s="221"/>
      <c r="C23" s="106" t="s">
        <v>242</v>
      </c>
      <c r="D23" s="101" t="s">
        <v>321</v>
      </c>
      <c r="E23" s="16" t="s">
        <v>324</v>
      </c>
      <c r="F23" s="106" t="s">
        <v>348</v>
      </c>
      <c r="G23" s="16" t="s">
        <v>116</v>
      </c>
      <c r="H23" s="107" t="s">
        <v>334</v>
      </c>
      <c r="I23" s="16" t="s">
        <v>116</v>
      </c>
      <c r="J23" s="102" t="s">
        <v>361</v>
      </c>
      <c r="K23" s="110" t="s">
        <v>358</v>
      </c>
    </row>
    <row r="24" spans="2:11" s="2" customFormat="1" ht="84">
      <c r="B24" s="221"/>
      <c r="C24" s="106" t="s">
        <v>241</v>
      </c>
      <c r="D24" s="101" t="s">
        <v>321</v>
      </c>
      <c r="E24" s="16" t="s">
        <v>324</v>
      </c>
      <c r="F24" s="106" t="s">
        <v>349</v>
      </c>
      <c r="G24" s="16" t="s">
        <v>116</v>
      </c>
      <c r="H24" s="107" t="s">
        <v>334</v>
      </c>
      <c r="I24" s="16" t="s">
        <v>116</v>
      </c>
      <c r="J24" s="102" t="s">
        <v>361</v>
      </c>
      <c r="K24" s="110" t="s">
        <v>358</v>
      </c>
    </row>
    <row r="25" spans="2:11" s="2" customFormat="1" ht="70">
      <c r="B25" s="221"/>
      <c r="C25" s="106" t="s">
        <v>239</v>
      </c>
      <c r="D25" s="101" t="s">
        <v>321</v>
      </c>
      <c r="E25" s="16" t="s">
        <v>324</v>
      </c>
      <c r="F25" s="106" t="s">
        <v>350</v>
      </c>
      <c r="G25" s="16" t="s">
        <v>116</v>
      </c>
      <c r="H25" s="107" t="s">
        <v>334</v>
      </c>
      <c r="I25" s="16" t="s">
        <v>116</v>
      </c>
      <c r="J25" s="102" t="s">
        <v>361</v>
      </c>
      <c r="K25" s="110" t="s">
        <v>358</v>
      </c>
    </row>
    <row r="26" spans="2:11" s="2" customFormat="1" ht="70">
      <c r="B26" s="222"/>
      <c r="C26" s="106" t="s">
        <v>240</v>
      </c>
      <c r="D26" s="101" t="s">
        <v>321</v>
      </c>
      <c r="E26" s="16" t="s">
        <v>324</v>
      </c>
      <c r="F26" s="106" t="s">
        <v>351</v>
      </c>
      <c r="G26" s="16" t="s">
        <v>116</v>
      </c>
      <c r="H26" s="107" t="s">
        <v>334</v>
      </c>
      <c r="I26" s="16" t="s">
        <v>116</v>
      </c>
      <c r="J26" s="102" t="s">
        <v>361</v>
      </c>
      <c r="K26" s="110" t="s">
        <v>358</v>
      </c>
    </row>
    <row r="27" spans="2:11" s="2" customFormat="1" ht="112">
      <c r="B27" s="220" t="s">
        <v>24</v>
      </c>
      <c r="C27" s="106" t="s">
        <v>331</v>
      </c>
      <c r="D27" s="101" t="s">
        <v>321</v>
      </c>
      <c r="E27" s="16" t="s">
        <v>324</v>
      </c>
      <c r="F27" s="106" t="s">
        <v>352</v>
      </c>
      <c r="G27" s="16" t="s">
        <v>116</v>
      </c>
      <c r="H27" s="107" t="s">
        <v>334</v>
      </c>
      <c r="I27" s="16" t="s">
        <v>116</v>
      </c>
      <c r="J27" s="102" t="s">
        <v>361</v>
      </c>
      <c r="K27" s="110" t="s">
        <v>358</v>
      </c>
    </row>
    <row r="28" spans="2:11" s="2" customFormat="1" ht="56">
      <c r="B28" s="221"/>
      <c r="C28" s="106" t="s">
        <v>332</v>
      </c>
      <c r="D28" s="101" t="s">
        <v>321</v>
      </c>
      <c r="E28" s="16" t="s">
        <v>324</v>
      </c>
      <c r="F28" s="106" t="s">
        <v>353</v>
      </c>
      <c r="G28" s="16" t="s">
        <v>116</v>
      </c>
      <c r="H28" s="107" t="s">
        <v>334</v>
      </c>
      <c r="I28" s="16" t="s">
        <v>116</v>
      </c>
      <c r="J28" s="102" t="s">
        <v>361</v>
      </c>
      <c r="K28" s="110" t="s">
        <v>358</v>
      </c>
    </row>
    <row r="29" spans="2:11" s="2" customFormat="1" ht="42">
      <c r="B29" s="221"/>
      <c r="C29" s="106" t="s">
        <v>245</v>
      </c>
      <c r="D29" s="101" t="s">
        <v>321</v>
      </c>
      <c r="E29" s="16" t="s">
        <v>324</v>
      </c>
      <c r="F29" s="106" t="s">
        <v>335</v>
      </c>
      <c r="G29" s="16" t="s">
        <v>116</v>
      </c>
      <c r="H29" s="107" t="s">
        <v>334</v>
      </c>
      <c r="I29" s="16" t="s">
        <v>116</v>
      </c>
      <c r="J29" s="102" t="s">
        <v>361</v>
      </c>
      <c r="K29" s="110" t="s">
        <v>358</v>
      </c>
    </row>
    <row r="30" spans="2:11" s="2" customFormat="1" ht="28">
      <c r="B30" s="221"/>
      <c r="C30" s="106" t="s">
        <v>307</v>
      </c>
      <c r="D30" s="101" t="s">
        <v>321</v>
      </c>
      <c r="E30" s="16" t="s">
        <v>324</v>
      </c>
      <c r="F30" s="106" t="s">
        <v>354</v>
      </c>
      <c r="G30" s="16" t="s">
        <v>116</v>
      </c>
      <c r="H30" s="107" t="s">
        <v>334</v>
      </c>
      <c r="I30" s="16" t="s">
        <v>116</v>
      </c>
      <c r="J30" s="102" t="s">
        <v>361</v>
      </c>
      <c r="K30" s="110" t="s">
        <v>358</v>
      </c>
    </row>
    <row r="31" spans="2:11" s="2" customFormat="1" ht="56">
      <c r="B31" s="221"/>
      <c r="C31" s="106" t="s">
        <v>309</v>
      </c>
      <c r="D31" s="101" t="s">
        <v>321</v>
      </c>
      <c r="E31" s="16" t="s">
        <v>324</v>
      </c>
      <c r="F31" s="106" t="s">
        <v>355</v>
      </c>
      <c r="G31" s="16" t="s">
        <v>116</v>
      </c>
      <c r="H31" s="107" t="s">
        <v>334</v>
      </c>
      <c r="I31" s="16" t="s">
        <v>116</v>
      </c>
      <c r="J31" s="102" t="s">
        <v>361</v>
      </c>
      <c r="K31" s="110" t="s">
        <v>358</v>
      </c>
    </row>
    <row r="32" spans="2:11" ht="70">
      <c r="B32" s="222"/>
      <c r="C32" s="106" t="s">
        <v>311</v>
      </c>
      <c r="D32" s="101" t="s">
        <v>321</v>
      </c>
      <c r="E32" s="16" t="s">
        <v>324</v>
      </c>
      <c r="F32" s="106" t="s">
        <v>356</v>
      </c>
      <c r="G32" s="16" t="s">
        <v>116</v>
      </c>
      <c r="H32" s="102" t="s">
        <v>362</v>
      </c>
      <c r="I32" s="16" t="s">
        <v>116</v>
      </c>
      <c r="J32" s="102" t="str">
        <f t="shared" ref="J32" si="0">H32</f>
        <v xml:space="preserve">El acumulado nacional de reportes sobre los municipios capacitados para el ejercicio de recursos en el FISM </v>
      </c>
      <c r="K32" s="110" t="s">
        <v>358</v>
      </c>
    </row>
    <row r="33" spans="2:11" s="85" customFormat="1">
      <c r="D33" s="21"/>
    </row>
    <row r="34" spans="2:11" ht="19">
      <c r="B34" s="218" t="s">
        <v>138</v>
      </c>
      <c r="C34" s="218"/>
      <c r="D34" s="218"/>
      <c r="E34" s="218"/>
      <c r="F34" s="218"/>
      <c r="G34" s="218"/>
      <c r="H34" s="218"/>
      <c r="I34" s="218"/>
      <c r="J34" s="218"/>
      <c r="K34" s="218"/>
    </row>
  </sheetData>
  <mergeCells count="11">
    <mergeCell ref="B2:K2"/>
    <mergeCell ref="B34:K34"/>
    <mergeCell ref="D4:K4"/>
    <mergeCell ref="D5:K5"/>
    <mergeCell ref="D6:K6"/>
    <mergeCell ref="D7:K7"/>
    <mergeCell ref="D8:K8"/>
    <mergeCell ref="B15:B26"/>
    <mergeCell ref="B13:B14"/>
    <mergeCell ref="B11:B12"/>
    <mergeCell ref="B27:B32"/>
  </mergeCells>
  <pageMargins left="0.7" right="0.7" top="0.75" bottom="0.75" header="0.3" footer="0.3"/>
  <pageSetup orientation="portrait" horizontalDpi="0" verticalDpi="0"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W19"/>
  <sheetViews>
    <sheetView showGridLines="0" zoomScale="85" zoomScaleNormal="85" workbookViewId="0">
      <selection activeCell="L14" sqref="L14"/>
    </sheetView>
  </sheetViews>
  <sheetFormatPr baseColWidth="10" defaultRowHeight="15"/>
  <cols>
    <col min="1" max="1" width="5" customWidth="1"/>
    <col min="2" max="2" width="21" customWidth="1"/>
    <col min="3" max="3" width="13.33203125" customWidth="1"/>
    <col min="4" max="4" width="13.83203125" customWidth="1"/>
    <col min="5" max="5" width="17.6640625" customWidth="1"/>
    <col min="6" max="6" width="79.6640625" customWidth="1"/>
    <col min="7" max="7" width="45" bestFit="1" customWidth="1"/>
    <col min="8" max="8" width="16" customWidth="1"/>
    <col min="9" max="9" width="12.1640625" customWidth="1"/>
    <col min="10" max="10" width="10.1640625" customWidth="1"/>
    <col min="11" max="11" width="12.5" customWidth="1"/>
    <col min="12" max="12" width="18" customWidth="1"/>
  </cols>
  <sheetData>
    <row r="2" spans="2:23" ht="16">
      <c r="B2" s="206" t="s">
        <v>45</v>
      </c>
      <c r="C2" s="206"/>
      <c r="D2" s="206"/>
      <c r="E2" s="206"/>
      <c r="F2" s="206"/>
      <c r="G2" s="206"/>
      <c r="H2" s="206"/>
      <c r="I2" s="206"/>
      <c r="J2" s="206"/>
      <c r="K2" s="206"/>
      <c r="L2" s="206"/>
    </row>
    <row r="4" spans="2:23">
      <c r="B4" s="11" t="s">
        <v>6</v>
      </c>
      <c r="C4" s="219" t="str">
        <f>'Anexo_Descripción del Pp'!C10</f>
        <v>FAIS Municipal y de las Demarcaciones Territoriales del Distrito Federal</v>
      </c>
      <c r="D4" s="219"/>
      <c r="E4" s="219"/>
      <c r="F4" s="219"/>
      <c r="G4" s="219"/>
      <c r="H4" s="219"/>
      <c r="I4" s="219"/>
      <c r="J4" s="219"/>
      <c r="K4" s="219"/>
    </row>
    <row r="5" spans="2:23">
      <c r="B5" s="11" t="s">
        <v>7</v>
      </c>
      <c r="C5" s="219" t="str">
        <f>'Anexo_Descripción del Pp'!C11</f>
        <v>I004</v>
      </c>
      <c r="D5" s="219"/>
      <c r="E5" s="219"/>
      <c r="F5" s="219"/>
      <c r="G5" s="219"/>
      <c r="H5" s="219"/>
      <c r="I5" s="219"/>
      <c r="J5" s="219"/>
      <c r="K5" s="219"/>
    </row>
    <row r="6" spans="2:23">
      <c r="B6" s="11" t="s">
        <v>8</v>
      </c>
      <c r="C6" s="219" t="str">
        <f>'Anexo_Descripción del Pp'!C12</f>
        <v>Municipio de Tepezalá</v>
      </c>
      <c r="D6" s="219"/>
      <c r="E6" s="219"/>
      <c r="F6" s="219"/>
      <c r="G6" s="219"/>
      <c r="H6" s="219"/>
      <c r="I6" s="219"/>
      <c r="J6" s="219"/>
      <c r="K6" s="219"/>
    </row>
    <row r="7" spans="2:23">
      <c r="B7" s="11" t="s">
        <v>9</v>
      </c>
      <c r="C7" s="219" t="str">
        <f>'Anexo_Descripción del Pp'!C13</f>
        <v>Dirección de Planeación y Obras Públicas</v>
      </c>
      <c r="D7" s="219"/>
      <c r="E7" s="219"/>
      <c r="F7" s="219"/>
      <c r="G7" s="219"/>
      <c r="H7" s="219"/>
      <c r="I7" s="219"/>
      <c r="J7" s="219"/>
      <c r="K7" s="219"/>
      <c r="N7" s="11"/>
      <c r="O7" s="226"/>
      <c r="P7" s="226"/>
      <c r="Q7" s="226"/>
      <c r="R7" s="226"/>
      <c r="S7" s="226"/>
      <c r="T7" s="226"/>
      <c r="U7" s="226"/>
      <c r="V7" s="226"/>
      <c r="W7" s="226"/>
    </row>
    <row r="8" spans="2:23">
      <c r="B8" s="11" t="s">
        <v>10</v>
      </c>
      <c r="C8" s="219" t="s">
        <v>65</v>
      </c>
      <c r="D8" s="219"/>
      <c r="E8" s="219"/>
      <c r="F8" s="219"/>
      <c r="G8" s="219"/>
      <c r="H8" s="219"/>
      <c r="I8" s="219"/>
      <c r="J8" s="219"/>
      <c r="K8" s="219"/>
      <c r="N8" s="11"/>
      <c r="O8" s="226"/>
      <c r="P8" s="226"/>
      <c r="Q8" s="226"/>
      <c r="R8" s="226"/>
      <c r="S8" s="226"/>
      <c r="T8" s="226"/>
      <c r="U8" s="226"/>
      <c r="V8" s="226"/>
      <c r="W8" s="226"/>
    </row>
    <row r="9" spans="2:23">
      <c r="B9" s="11" t="s">
        <v>11</v>
      </c>
      <c r="C9" s="219" t="s">
        <v>313</v>
      </c>
      <c r="D9" s="219"/>
      <c r="E9" s="219"/>
      <c r="F9" s="219"/>
      <c r="G9" s="219"/>
      <c r="H9" s="219"/>
      <c r="I9" s="219"/>
      <c r="J9" s="219"/>
      <c r="K9" s="219"/>
      <c r="N9" s="11"/>
      <c r="O9" s="226"/>
      <c r="P9" s="226"/>
      <c r="Q9" s="226"/>
      <c r="R9" s="226"/>
      <c r="S9" s="226"/>
      <c r="T9" s="226"/>
      <c r="U9" s="226"/>
      <c r="V9" s="226"/>
      <c r="W9" s="226"/>
    </row>
    <row r="10" spans="2:23">
      <c r="N10" s="11"/>
      <c r="O10" s="226"/>
      <c r="P10" s="226"/>
      <c r="Q10" s="226"/>
      <c r="R10" s="226"/>
      <c r="S10" s="226"/>
      <c r="T10" s="226"/>
      <c r="U10" s="226"/>
      <c r="V10" s="226"/>
      <c r="W10" s="226"/>
    </row>
    <row r="11" spans="2:23" s="3" customFormat="1" ht="60">
      <c r="B11" s="33" t="s">
        <v>34</v>
      </c>
      <c r="C11" s="33" t="s">
        <v>35</v>
      </c>
      <c r="D11" s="33" t="s">
        <v>36</v>
      </c>
      <c r="E11" s="33" t="s">
        <v>3</v>
      </c>
      <c r="F11" s="33" t="s">
        <v>37</v>
      </c>
      <c r="G11" s="33" t="s">
        <v>38</v>
      </c>
      <c r="H11" s="33" t="s">
        <v>39</v>
      </c>
      <c r="I11" s="33" t="s">
        <v>40</v>
      </c>
      <c r="J11" s="33" t="s">
        <v>41</v>
      </c>
      <c r="K11" s="33" t="s">
        <v>42</v>
      </c>
      <c r="L11" s="33" t="s">
        <v>28</v>
      </c>
      <c r="N11" s="11"/>
      <c r="O11" s="226"/>
      <c r="P11" s="226"/>
      <c r="Q11" s="226"/>
      <c r="R11" s="226"/>
      <c r="S11" s="226"/>
      <c r="T11" s="226"/>
      <c r="U11" s="226"/>
      <c r="V11" s="226"/>
      <c r="W11" s="226"/>
    </row>
    <row r="12" spans="2:23" s="67" customFormat="1" ht="60">
      <c r="B12" s="45" t="s">
        <v>248</v>
      </c>
      <c r="C12" s="69" t="s">
        <v>251</v>
      </c>
      <c r="D12" s="45" t="s">
        <v>249</v>
      </c>
      <c r="E12" s="113" t="s">
        <v>435</v>
      </c>
      <c r="F12" s="45" t="s">
        <v>255</v>
      </c>
      <c r="G12" s="111" t="s">
        <v>257</v>
      </c>
      <c r="H12" s="111" t="s">
        <v>260</v>
      </c>
      <c r="I12" s="111" t="s">
        <v>261</v>
      </c>
      <c r="J12" s="114" t="s">
        <v>116</v>
      </c>
      <c r="K12" s="114" t="s">
        <v>116</v>
      </c>
      <c r="L12" s="112" t="s">
        <v>438</v>
      </c>
      <c r="N12" s="11"/>
      <c r="O12" s="64"/>
      <c r="P12" s="64"/>
      <c r="Q12" s="64"/>
      <c r="R12" s="64"/>
      <c r="S12" s="64"/>
      <c r="T12" s="64"/>
      <c r="U12" s="64"/>
      <c r="V12" s="64"/>
      <c r="W12" s="64"/>
    </row>
    <row r="13" spans="2:23" s="67" customFormat="1" ht="60" customHeight="1">
      <c r="B13" s="45" t="s">
        <v>250</v>
      </c>
      <c r="C13" s="69" t="s">
        <v>251</v>
      </c>
      <c r="D13" s="45" t="s">
        <v>252</v>
      </c>
      <c r="E13" s="113" t="s">
        <v>436</v>
      </c>
      <c r="F13" s="45" t="s">
        <v>256</v>
      </c>
      <c r="G13" s="111" t="s">
        <v>258</v>
      </c>
      <c r="H13" s="111" t="s">
        <v>260</v>
      </c>
      <c r="I13" s="111" t="s">
        <v>261</v>
      </c>
      <c r="J13" s="114" t="s">
        <v>116</v>
      </c>
      <c r="K13" s="114" t="s">
        <v>116</v>
      </c>
      <c r="L13" s="112" t="s">
        <v>364</v>
      </c>
      <c r="N13" s="11"/>
      <c r="O13" s="64"/>
      <c r="P13" s="64"/>
      <c r="Q13" s="64"/>
      <c r="R13" s="64"/>
      <c r="S13" s="64"/>
      <c r="T13" s="64"/>
      <c r="U13" s="64"/>
      <c r="V13" s="64"/>
      <c r="W13" s="64"/>
    </row>
    <row r="14" spans="2:23" ht="84">
      <c r="B14" s="45" t="s">
        <v>253</v>
      </c>
      <c r="C14" s="69" t="s">
        <v>254</v>
      </c>
      <c r="D14" s="45" t="s">
        <v>247</v>
      </c>
      <c r="E14" s="113" t="s">
        <v>363</v>
      </c>
      <c r="F14" s="70" t="s">
        <v>437</v>
      </c>
      <c r="G14" s="111" t="s">
        <v>259</v>
      </c>
      <c r="H14" s="111" t="s">
        <v>439</v>
      </c>
      <c r="I14" s="111" t="s">
        <v>261</v>
      </c>
      <c r="J14" s="114" t="s">
        <v>116</v>
      </c>
      <c r="K14" s="114" t="s">
        <v>116</v>
      </c>
      <c r="L14" s="112" t="s">
        <v>365</v>
      </c>
    </row>
    <row r="15" spans="2:23">
      <c r="H15" s="68"/>
    </row>
    <row r="16" spans="2:23">
      <c r="H16" s="68"/>
    </row>
    <row r="19" spans="2:9" ht="16">
      <c r="B19" s="62"/>
      <c r="C19" s="182" t="s">
        <v>126</v>
      </c>
      <c r="D19" s="182"/>
      <c r="E19" s="182"/>
      <c r="F19" s="182"/>
      <c r="G19" s="182"/>
      <c r="H19" s="182"/>
      <c r="I19" s="182"/>
    </row>
  </sheetData>
  <mergeCells count="13">
    <mergeCell ref="C19:I19"/>
    <mergeCell ref="C8:K8"/>
    <mergeCell ref="C9:K9"/>
    <mergeCell ref="B2:L2"/>
    <mergeCell ref="C4:K4"/>
    <mergeCell ref="C5:K5"/>
    <mergeCell ref="C6:K6"/>
    <mergeCell ref="C7:K7"/>
    <mergeCell ref="O7:W7"/>
    <mergeCell ref="O8:W8"/>
    <mergeCell ref="O9:W9"/>
    <mergeCell ref="O10:W10"/>
    <mergeCell ref="O11:W11"/>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8"/>
  <sheetViews>
    <sheetView showGridLines="0" topLeftCell="F1" zoomScale="110" zoomScaleNormal="110" workbookViewId="0">
      <selection activeCell="C15" sqref="C15"/>
    </sheetView>
  </sheetViews>
  <sheetFormatPr baseColWidth="10" defaultRowHeight="15"/>
  <cols>
    <col min="1" max="1" width="4.33203125" customWidth="1"/>
    <col min="2" max="2" width="4.83203125" customWidth="1"/>
    <col min="3" max="3" width="4.83203125" style="67" customWidth="1"/>
    <col min="4" max="4" width="27.83203125" style="71" customWidth="1"/>
    <col min="5" max="5" width="28" style="27" customWidth="1"/>
    <col min="6" max="6" width="16.5" bestFit="1" customWidth="1"/>
    <col min="7" max="7" width="12.1640625" bestFit="1" customWidth="1"/>
    <col min="8" max="8" width="23.5" customWidth="1"/>
    <col min="9" max="9" width="21.1640625" style="25" customWidth="1"/>
    <col min="10" max="10" width="19" style="25" customWidth="1"/>
    <col min="11" max="11" width="37.33203125" style="25" customWidth="1"/>
    <col min="12" max="12" width="14.5" style="25" customWidth="1"/>
    <col min="13" max="13" width="13.1640625" style="25" customWidth="1"/>
    <col min="14" max="14" width="13.33203125" style="25" customWidth="1"/>
    <col min="15" max="15" width="16.5" style="25" customWidth="1"/>
    <col min="16" max="16" width="7.83203125" style="25" customWidth="1"/>
    <col min="17" max="17" width="13.5" style="25" bestFit="1" customWidth="1"/>
    <col min="18" max="18" width="25.1640625" customWidth="1"/>
    <col min="19" max="20" width="8.6640625" customWidth="1"/>
  </cols>
  <sheetData>
    <row r="1" spans="1:19" ht="8" customHeight="1"/>
    <row r="2" spans="1:19" ht="13" customHeight="1">
      <c r="B2" s="227" t="s">
        <v>46</v>
      </c>
      <c r="C2" s="227"/>
      <c r="D2" s="227"/>
      <c r="E2" s="227"/>
      <c r="F2" s="227"/>
      <c r="G2" s="227"/>
      <c r="H2" s="227"/>
      <c r="I2" s="227"/>
      <c r="J2" s="227"/>
      <c r="K2" s="227"/>
      <c r="L2" s="227"/>
      <c r="M2" s="227"/>
      <c r="N2" s="227"/>
      <c r="O2" s="227"/>
      <c r="P2" s="227"/>
      <c r="Q2" s="227"/>
      <c r="R2" s="227"/>
    </row>
    <row r="3" spans="1:19" ht="16" customHeight="1">
      <c r="B3" s="228" t="s">
        <v>129</v>
      </c>
      <c r="C3" s="228"/>
      <c r="D3" s="228"/>
      <c r="E3" s="228"/>
      <c r="F3" s="228"/>
      <c r="G3" s="228"/>
      <c r="H3" s="228"/>
      <c r="I3" s="228"/>
      <c r="J3" s="228"/>
      <c r="K3" s="228"/>
      <c r="L3" s="228"/>
      <c r="M3" s="228"/>
      <c r="N3" s="228"/>
      <c r="O3" s="228"/>
      <c r="P3" s="228"/>
      <c r="Q3" s="228"/>
      <c r="R3" s="228"/>
      <c r="S3" s="228"/>
    </row>
    <row r="4" spans="1:19" ht="16" customHeight="1">
      <c r="B4" s="58"/>
      <c r="C4" s="65"/>
      <c r="D4" s="72"/>
      <c r="E4" s="58"/>
      <c r="F4" s="58"/>
      <c r="G4" s="58"/>
      <c r="H4" s="58"/>
      <c r="I4" s="58"/>
      <c r="J4" s="58"/>
      <c r="K4" s="58"/>
      <c r="L4" s="58"/>
      <c r="M4" s="58"/>
      <c r="N4" s="58"/>
      <c r="O4" s="58"/>
      <c r="P4" s="58"/>
      <c r="Q4" s="58"/>
      <c r="R4" s="58"/>
      <c r="S4" s="58"/>
    </row>
    <row r="5" spans="1:19" ht="16" customHeight="1">
      <c r="B5" s="58"/>
      <c r="C5" s="65"/>
      <c r="D5" s="73" t="s">
        <v>6</v>
      </c>
      <c r="E5" s="64" t="str">
        <f>'Anexo_Descripción del Pp'!C10</f>
        <v>FAIS Municipal y de las Demarcaciones Territoriales del Distrito Federal</v>
      </c>
      <c r="F5" s="64"/>
      <c r="G5" s="64"/>
      <c r="H5" s="64"/>
      <c r="I5" s="64"/>
      <c r="J5" s="64"/>
      <c r="K5" s="64"/>
      <c r="L5" s="64"/>
      <c r="M5" s="64"/>
      <c r="N5" s="64"/>
      <c r="O5" s="64"/>
      <c r="P5" s="64"/>
      <c r="Q5" s="64"/>
      <c r="R5" s="64"/>
      <c r="S5" s="58"/>
    </row>
    <row r="6" spans="1:19" ht="16" customHeight="1">
      <c r="B6" s="58"/>
      <c r="C6" s="65"/>
      <c r="D6" s="73" t="s">
        <v>7</v>
      </c>
      <c r="E6" s="94" t="str">
        <f>'Anexo_Descripción del Pp'!C11</f>
        <v>I004</v>
      </c>
      <c r="F6" s="64"/>
      <c r="G6" s="64"/>
      <c r="H6" s="64"/>
      <c r="I6" s="64"/>
      <c r="J6" s="64"/>
      <c r="K6" s="64"/>
      <c r="L6" s="64"/>
      <c r="M6" s="64"/>
      <c r="N6" s="64"/>
      <c r="O6" s="64"/>
      <c r="P6" s="64"/>
      <c r="Q6" s="64"/>
      <c r="R6" s="64"/>
      <c r="S6" s="58"/>
    </row>
    <row r="7" spans="1:19" ht="16" customHeight="1">
      <c r="B7" s="58"/>
      <c r="C7" s="65"/>
      <c r="D7" s="73" t="s">
        <v>8</v>
      </c>
      <c r="E7" s="94" t="str">
        <f>'Anexo_Descripción del Pp'!C12</f>
        <v>Municipio de Tepezalá</v>
      </c>
      <c r="F7" s="64"/>
      <c r="G7" s="64"/>
      <c r="H7" s="64"/>
      <c r="I7" s="64"/>
      <c r="J7" s="64"/>
      <c r="K7" s="64"/>
      <c r="L7" s="64"/>
      <c r="M7" s="64"/>
      <c r="N7" s="64"/>
      <c r="O7" s="64"/>
      <c r="P7" s="64"/>
      <c r="Q7" s="64"/>
      <c r="R7" s="64"/>
      <c r="S7" s="58"/>
    </row>
    <row r="8" spans="1:19">
      <c r="A8" s="229"/>
      <c r="B8" s="229"/>
      <c r="C8" s="66"/>
      <c r="D8" s="73" t="s">
        <v>9</v>
      </c>
      <c r="E8" s="94" t="str">
        <f>'Anexo_Descripción del Pp'!C13</f>
        <v>Dirección de Planeación y Obras Públicas</v>
      </c>
      <c r="F8" s="64"/>
      <c r="G8" s="64"/>
      <c r="H8" s="64"/>
      <c r="I8" s="64"/>
      <c r="J8" s="64"/>
      <c r="K8" s="64"/>
      <c r="L8" s="64"/>
      <c r="M8" s="64"/>
      <c r="N8" s="64"/>
      <c r="O8" s="64"/>
      <c r="P8" s="64"/>
      <c r="Q8" s="64"/>
      <c r="R8" s="64"/>
    </row>
    <row r="9" spans="1:19" ht="12.75" customHeight="1">
      <c r="A9" s="20"/>
      <c r="B9" s="35"/>
      <c r="C9" s="66"/>
      <c r="D9" s="73" t="s">
        <v>10</v>
      </c>
      <c r="E9" s="64" t="s">
        <v>218</v>
      </c>
      <c r="F9" s="64"/>
      <c r="G9" s="64"/>
      <c r="H9" s="64"/>
      <c r="I9" s="64"/>
      <c r="J9" s="64"/>
      <c r="K9" s="64"/>
      <c r="L9" s="64"/>
      <c r="M9" s="64"/>
      <c r="N9" s="64"/>
      <c r="O9" s="64"/>
      <c r="P9" s="64"/>
      <c r="Q9" s="64"/>
      <c r="R9" s="64"/>
    </row>
    <row r="10" spans="1:19" ht="12.75" customHeight="1">
      <c r="A10" s="20"/>
      <c r="B10" s="35"/>
      <c r="C10" s="66"/>
      <c r="D10" s="73" t="s">
        <v>11</v>
      </c>
      <c r="E10" s="64" t="s">
        <v>313</v>
      </c>
      <c r="F10" s="64"/>
      <c r="G10" s="64"/>
      <c r="H10" s="64"/>
      <c r="I10" s="64"/>
      <c r="J10" s="64"/>
      <c r="K10" s="64"/>
      <c r="L10" s="64"/>
      <c r="M10" s="64"/>
      <c r="N10" s="64"/>
      <c r="O10" s="64"/>
      <c r="P10" s="64"/>
      <c r="Q10" s="64"/>
      <c r="R10" s="64"/>
    </row>
    <row r="11" spans="1:19" ht="11" customHeight="1">
      <c r="A11" s="20"/>
      <c r="B11" s="35"/>
      <c r="C11" s="66"/>
      <c r="D11" s="74"/>
      <c r="E11" s="26"/>
      <c r="F11" s="59"/>
      <c r="G11" s="59"/>
      <c r="H11" s="230"/>
      <c r="I11" s="230"/>
      <c r="J11" s="59"/>
      <c r="K11" s="59"/>
      <c r="L11" s="59"/>
      <c r="M11" s="59"/>
      <c r="N11" s="59"/>
      <c r="O11" s="59"/>
      <c r="P11" s="59"/>
      <c r="Q11" s="59"/>
      <c r="R11" s="59"/>
    </row>
    <row r="12" spans="1:19" ht="15" customHeight="1">
      <c r="A12" s="59"/>
      <c r="B12" s="59"/>
      <c r="C12" s="66"/>
      <c r="D12" s="74"/>
      <c r="E12" s="26"/>
      <c r="F12" s="59"/>
      <c r="G12" s="59"/>
      <c r="H12" s="60"/>
      <c r="I12" s="60"/>
      <c r="J12" s="59"/>
      <c r="K12" s="59"/>
      <c r="L12" s="59"/>
      <c r="M12" s="59"/>
      <c r="N12" s="59"/>
      <c r="O12" s="59"/>
      <c r="P12" s="59"/>
      <c r="Q12" s="59"/>
      <c r="R12" s="59"/>
    </row>
    <row r="14" spans="1:19" ht="45">
      <c r="C14" s="33" t="s">
        <v>366</v>
      </c>
      <c r="D14" s="33" t="s">
        <v>367</v>
      </c>
      <c r="E14" s="33" t="s">
        <v>368</v>
      </c>
      <c r="F14" s="33" t="s">
        <v>369</v>
      </c>
      <c r="G14" s="33" t="s">
        <v>370</v>
      </c>
      <c r="H14" s="33" t="s">
        <v>371</v>
      </c>
      <c r="I14" s="33" t="s">
        <v>372</v>
      </c>
      <c r="J14" s="33" t="s">
        <v>373</v>
      </c>
      <c r="K14" s="33" t="s">
        <v>374</v>
      </c>
      <c r="L14" s="33" t="s">
        <v>375</v>
      </c>
      <c r="M14" s="33" t="s">
        <v>376</v>
      </c>
      <c r="N14" s="33" t="s">
        <v>377</v>
      </c>
      <c r="O14" s="33" t="s">
        <v>378</v>
      </c>
    </row>
    <row r="15" spans="1:19" ht="60">
      <c r="C15" s="111">
        <v>1</v>
      </c>
      <c r="D15" s="116" t="s">
        <v>379</v>
      </c>
      <c r="E15" s="111" t="s">
        <v>380</v>
      </c>
      <c r="F15" s="111" t="s">
        <v>381</v>
      </c>
      <c r="G15" s="111" t="s">
        <v>382</v>
      </c>
      <c r="H15" s="111" t="s">
        <v>383</v>
      </c>
      <c r="I15" s="111" t="s">
        <v>384</v>
      </c>
      <c r="J15" s="111" t="s">
        <v>385</v>
      </c>
      <c r="K15" s="119" t="s">
        <v>386</v>
      </c>
      <c r="L15" s="119" t="s">
        <v>387</v>
      </c>
      <c r="M15" s="120" t="s">
        <v>388</v>
      </c>
      <c r="N15" s="117">
        <v>44105</v>
      </c>
      <c r="O15" s="118">
        <v>0.95</v>
      </c>
    </row>
    <row r="16" spans="1:19" ht="48">
      <c r="C16" s="111">
        <v>2</v>
      </c>
      <c r="D16" s="116" t="s">
        <v>389</v>
      </c>
      <c r="E16" s="111" t="s">
        <v>390</v>
      </c>
      <c r="F16" s="111" t="s">
        <v>381</v>
      </c>
      <c r="G16" s="111" t="s">
        <v>391</v>
      </c>
      <c r="H16" s="111" t="s">
        <v>392</v>
      </c>
      <c r="I16" s="111" t="s">
        <v>393</v>
      </c>
      <c r="J16" s="118">
        <v>1</v>
      </c>
      <c r="K16" s="119" t="s">
        <v>394</v>
      </c>
      <c r="L16" s="119" t="s">
        <v>395</v>
      </c>
      <c r="M16" s="120" t="s">
        <v>388</v>
      </c>
      <c r="N16" s="117">
        <v>44105</v>
      </c>
      <c r="O16" s="118">
        <v>1</v>
      </c>
    </row>
    <row r="17" spans="3:15" ht="168">
      <c r="C17" s="111">
        <v>3</v>
      </c>
      <c r="D17" s="116" t="s">
        <v>396</v>
      </c>
      <c r="E17" s="111" t="s">
        <v>397</v>
      </c>
      <c r="F17" s="111" t="s">
        <v>381</v>
      </c>
      <c r="G17" s="111" t="s">
        <v>398</v>
      </c>
      <c r="H17" s="111" t="s">
        <v>399</v>
      </c>
      <c r="I17" s="111" t="s">
        <v>400</v>
      </c>
      <c r="J17" s="118">
        <v>0.7</v>
      </c>
      <c r="K17" s="119" t="s">
        <v>401</v>
      </c>
      <c r="L17" s="119" t="s">
        <v>402</v>
      </c>
      <c r="M17" s="120" t="s">
        <v>403</v>
      </c>
      <c r="N17" s="117">
        <v>44105</v>
      </c>
      <c r="O17" s="118">
        <v>0.7</v>
      </c>
    </row>
    <row r="18" spans="3:15" ht="48">
      <c r="C18" s="111">
        <v>4</v>
      </c>
      <c r="D18" s="116" t="s">
        <v>404</v>
      </c>
      <c r="E18" s="111" t="s">
        <v>405</v>
      </c>
      <c r="F18" s="111" t="s">
        <v>381</v>
      </c>
      <c r="G18" s="111" t="s">
        <v>406</v>
      </c>
      <c r="H18" s="111" t="s">
        <v>407</v>
      </c>
      <c r="I18" s="111" t="s">
        <v>408</v>
      </c>
      <c r="J18" s="118">
        <v>1</v>
      </c>
      <c r="K18" s="119" t="s">
        <v>409</v>
      </c>
      <c r="L18" s="119" t="s">
        <v>410</v>
      </c>
      <c r="M18" s="120" t="s">
        <v>388</v>
      </c>
      <c r="N18" s="117">
        <v>44105</v>
      </c>
      <c r="O18" s="118">
        <v>0.75</v>
      </c>
    </row>
  </sheetData>
  <mergeCells count="4">
    <mergeCell ref="B2:R2"/>
    <mergeCell ref="B3:S3"/>
    <mergeCell ref="A8:B8"/>
    <mergeCell ref="H11:I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F473-82FD-9546-8E80-D0E440978C75}">
  <dimension ref="A2:Z16"/>
  <sheetViews>
    <sheetView showGridLines="0" zoomScale="64" zoomScaleNormal="90" workbookViewId="0">
      <selection activeCell="AA10" sqref="AA10"/>
    </sheetView>
  </sheetViews>
  <sheetFormatPr baseColWidth="10" defaultRowHeight="15"/>
  <cols>
    <col min="1" max="1" width="10.83203125" style="130"/>
    <col min="2" max="2" width="4.83203125" style="130" customWidth="1"/>
    <col min="3" max="3" width="21.5" style="130" customWidth="1"/>
    <col min="4" max="4" width="12.33203125" style="2" customWidth="1"/>
    <col min="5" max="5" width="20.83203125" style="2" customWidth="1"/>
    <col min="6" max="6" width="15.83203125" style="1" customWidth="1"/>
    <col min="7" max="7" width="10.83203125" style="130" customWidth="1"/>
    <col min="8" max="9" width="15.83203125" style="130" customWidth="1"/>
    <col min="10" max="10" width="10.83203125" style="130" customWidth="1"/>
    <col min="11" max="17" width="7.83203125" style="130" customWidth="1"/>
    <col min="18" max="19" width="15.83203125" style="130" customWidth="1"/>
    <col min="20" max="21" width="2.83203125" style="130" customWidth="1"/>
    <col min="22" max="22" width="4.5" style="130" customWidth="1"/>
    <col min="23" max="23" width="3" style="130" customWidth="1"/>
    <col min="24" max="24" width="2.5" style="130" customWidth="1"/>
    <col min="25" max="25" width="8.6640625" style="130" customWidth="1"/>
    <col min="26" max="26" width="4.5" style="130" customWidth="1"/>
    <col min="27" max="16384" width="10.83203125" style="130"/>
  </cols>
  <sheetData>
    <row r="2" spans="1:26" ht="16">
      <c r="B2" s="227" t="s">
        <v>46</v>
      </c>
      <c r="C2" s="227"/>
      <c r="D2" s="227"/>
      <c r="E2" s="227"/>
      <c r="F2" s="227"/>
      <c r="G2" s="227"/>
      <c r="H2" s="227"/>
      <c r="I2" s="227"/>
      <c r="J2" s="227"/>
      <c r="K2" s="227"/>
      <c r="L2" s="227"/>
      <c r="M2" s="227"/>
      <c r="N2" s="227"/>
      <c r="O2" s="227"/>
      <c r="P2" s="227"/>
      <c r="Q2" s="227"/>
      <c r="R2" s="227"/>
      <c r="S2" s="227"/>
      <c r="T2" s="227"/>
      <c r="U2" s="227"/>
      <c r="V2" s="227"/>
      <c r="W2" s="227"/>
      <c r="X2" s="227"/>
      <c r="Y2" s="227"/>
      <c r="Z2" s="227"/>
    </row>
    <row r="3" spans="1:26" ht="16">
      <c r="B3" s="228" t="s">
        <v>461</v>
      </c>
      <c r="C3" s="228"/>
      <c r="D3" s="228"/>
      <c r="E3" s="228"/>
      <c r="F3" s="228"/>
      <c r="G3" s="228"/>
      <c r="H3" s="228"/>
      <c r="I3" s="228"/>
      <c r="J3" s="228"/>
      <c r="K3" s="228"/>
      <c r="L3" s="228"/>
      <c r="M3" s="228"/>
      <c r="N3" s="228"/>
      <c r="O3" s="228"/>
      <c r="P3" s="228"/>
      <c r="Q3" s="228"/>
      <c r="R3" s="228"/>
      <c r="S3" s="228"/>
      <c r="T3" s="228"/>
      <c r="U3" s="228"/>
      <c r="V3" s="228"/>
      <c r="W3" s="228"/>
      <c r="X3" s="228"/>
      <c r="Y3" s="228"/>
      <c r="Z3" s="228"/>
    </row>
    <row r="4" spans="1:26" ht="16">
      <c r="B4" s="154"/>
      <c r="C4" s="131" t="s">
        <v>6</v>
      </c>
      <c r="D4" s="226" t="str">
        <f>Anexo_7a!E5</f>
        <v>FAIS Municipal y de las Demarcaciones Territoriales del Distrito Federal</v>
      </c>
      <c r="E4" s="226"/>
      <c r="F4" s="226"/>
      <c r="G4" s="226"/>
      <c r="H4" s="226"/>
      <c r="I4" s="226"/>
      <c r="J4" s="226"/>
      <c r="K4" s="226"/>
      <c r="L4" s="226"/>
      <c r="M4" s="226"/>
      <c r="N4" s="226"/>
      <c r="O4" s="226"/>
      <c r="P4" s="226"/>
      <c r="Q4" s="226"/>
      <c r="R4" s="226"/>
      <c r="S4" s="226"/>
      <c r="T4" s="154"/>
      <c r="U4" s="154"/>
      <c r="V4" s="154"/>
      <c r="W4" s="154"/>
      <c r="X4" s="154"/>
      <c r="Y4" s="154"/>
      <c r="Z4" s="154"/>
    </row>
    <row r="5" spans="1:26" ht="15" customHeight="1">
      <c r="B5" s="154"/>
      <c r="C5" s="131" t="s">
        <v>7</v>
      </c>
      <c r="D5" s="226" t="str">
        <f>Anexo_7a!E6</f>
        <v>I004</v>
      </c>
      <c r="E5" s="226"/>
      <c r="F5" s="226"/>
      <c r="G5" s="226"/>
      <c r="H5" s="226"/>
      <c r="I5" s="226"/>
      <c r="J5" s="226"/>
      <c r="K5" s="226"/>
      <c r="L5" s="226"/>
      <c r="M5" s="226"/>
      <c r="N5" s="226"/>
      <c r="O5" s="226"/>
      <c r="P5" s="226"/>
      <c r="Q5" s="226"/>
      <c r="R5" s="226"/>
      <c r="S5" s="226"/>
      <c r="T5" s="154"/>
      <c r="U5" s="154"/>
      <c r="V5" s="154"/>
      <c r="W5" s="154"/>
      <c r="X5" s="154"/>
      <c r="Y5" s="154"/>
      <c r="Z5" s="154"/>
    </row>
    <row r="6" spans="1:26">
      <c r="A6" s="155"/>
      <c r="B6" s="155"/>
      <c r="C6" s="131" t="s">
        <v>8</v>
      </c>
      <c r="D6" s="226" t="str">
        <f>Anexo_7a!E7</f>
        <v>Municipio de Tepezalá</v>
      </c>
      <c r="E6" s="226"/>
      <c r="F6" s="226"/>
      <c r="G6" s="226"/>
      <c r="H6" s="226"/>
      <c r="I6" s="226"/>
      <c r="J6" s="226"/>
      <c r="K6" s="226"/>
      <c r="L6" s="226"/>
      <c r="M6" s="226"/>
      <c r="N6" s="226"/>
      <c r="O6" s="226"/>
      <c r="P6" s="226"/>
      <c r="Q6" s="226"/>
      <c r="R6" s="226"/>
      <c r="S6" s="226"/>
    </row>
    <row r="7" spans="1:26">
      <c r="A7" s="155"/>
      <c r="B7" s="155"/>
      <c r="C7" s="131" t="s">
        <v>9</v>
      </c>
      <c r="D7" s="226" t="str">
        <f>Anexo_7a!E8</f>
        <v>Dirección de Planeación y Obras Públicas</v>
      </c>
      <c r="E7" s="226"/>
      <c r="F7" s="226"/>
      <c r="G7" s="226"/>
      <c r="H7" s="226"/>
      <c r="I7" s="226"/>
      <c r="J7" s="226"/>
      <c r="K7" s="226"/>
      <c r="L7" s="226"/>
      <c r="M7" s="226"/>
      <c r="N7" s="226"/>
      <c r="O7" s="226"/>
      <c r="P7" s="226"/>
      <c r="Q7" s="226"/>
      <c r="R7" s="226"/>
      <c r="S7" s="226"/>
    </row>
    <row r="8" spans="1:26">
      <c r="A8" s="155"/>
      <c r="B8" s="155"/>
      <c r="C8" s="131" t="s">
        <v>10</v>
      </c>
      <c r="D8" s="226" t="str">
        <f>Anexo_7a!E9</f>
        <v xml:space="preserve">Consistencia y Resultados </v>
      </c>
      <c r="E8" s="226"/>
      <c r="F8" s="226"/>
      <c r="G8" s="226"/>
      <c r="H8" s="226"/>
      <c r="I8" s="226"/>
      <c r="J8" s="226"/>
      <c r="K8" s="226"/>
      <c r="L8" s="226"/>
      <c r="M8" s="226"/>
      <c r="N8" s="226"/>
      <c r="O8" s="226"/>
      <c r="P8" s="226"/>
      <c r="Q8" s="226"/>
      <c r="R8" s="226"/>
      <c r="S8" s="226"/>
    </row>
    <row r="9" spans="1:26">
      <c r="A9" s="155"/>
      <c r="B9" s="155"/>
      <c r="C9" s="131" t="s">
        <v>11</v>
      </c>
      <c r="D9" s="226" t="str">
        <f>Anexo_7a!E10</f>
        <v>2021 (Ejercicio Fiscal 2020)</v>
      </c>
      <c r="E9" s="226"/>
      <c r="F9" s="226"/>
      <c r="G9" s="226"/>
      <c r="H9" s="226"/>
      <c r="I9" s="226"/>
      <c r="J9" s="226"/>
      <c r="K9" s="226"/>
      <c r="L9" s="226"/>
      <c r="M9" s="226"/>
      <c r="N9" s="226"/>
      <c r="O9" s="226"/>
      <c r="P9" s="226"/>
      <c r="Q9" s="226"/>
      <c r="R9" s="226"/>
      <c r="S9" s="226"/>
    </row>
    <row r="10" spans="1:26">
      <c r="A10" s="155"/>
      <c r="B10" s="155"/>
      <c r="C10" s="131"/>
      <c r="D10" s="153"/>
      <c r="E10" s="153"/>
      <c r="F10" s="153"/>
      <c r="G10" s="153"/>
      <c r="H10" s="153"/>
      <c r="I10" s="153"/>
      <c r="J10" s="153"/>
      <c r="K10" s="153"/>
      <c r="L10" s="153"/>
      <c r="M10" s="153"/>
      <c r="N10" s="153"/>
      <c r="O10" s="153"/>
      <c r="P10" s="153"/>
      <c r="Q10" s="153"/>
      <c r="R10" s="153"/>
      <c r="S10" s="153"/>
    </row>
    <row r="11" spans="1:26" ht="24.75" customHeight="1">
      <c r="A11" s="155"/>
      <c r="B11" s="233" t="s">
        <v>460</v>
      </c>
      <c r="C11" s="233" t="s">
        <v>459</v>
      </c>
      <c r="D11" s="233" t="s">
        <v>458</v>
      </c>
      <c r="E11" s="233" t="s">
        <v>457</v>
      </c>
      <c r="F11" s="233" t="s">
        <v>47</v>
      </c>
      <c r="G11" s="233" t="s">
        <v>456</v>
      </c>
      <c r="H11" s="233"/>
      <c r="I11" s="233" t="s">
        <v>455</v>
      </c>
      <c r="J11" s="233" t="s">
        <v>454</v>
      </c>
      <c r="K11" s="235" t="s">
        <v>453</v>
      </c>
      <c r="L11" s="236"/>
      <c r="M11" s="236"/>
      <c r="N11" s="236"/>
      <c r="O11" s="236"/>
      <c r="P11" s="236"/>
      <c r="Q11" s="237"/>
      <c r="R11" s="231" t="s">
        <v>452</v>
      </c>
      <c r="S11" s="231" t="s">
        <v>451</v>
      </c>
    </row>
    <row r="12" spans="1:26" ht="38.25" customHeight="1">
      <c r="B12" s="234"/>
      <c r="C12" s="234"/>
      <c r="D12" s="234"/>
      <c r="E12" s="234"/>
      <c r="F12" s="234"/>
      <c r="G12" s="174" t="s">
        <v>450</v>
      </c>
      <c r="H12" s="174" t="s">
        <v>449</v>
      </c>
      <c r="I12" s="234"/>
      <c r="J12" s="234"/>
      <c r="K12" s="173">
        <v>42979</v>
      </c>
      <c r="L12" s="173">
        <v>43160</v>
      </c>
      <c r="M12" s="173">
        <v>43344</v>
      </c>
      <c r="N12" s="173">
        <v>43525</v>
      </c>
      <c r="O12" s="173">
        <v>43709</v>
      </c>
      <c r="P12" s="173">
        <v>43891</v>
      </c>
      <c r="Q12" s="173">
        <v>44075</v>
      </c>
      <c r="R12" s="232"/>
      <c r="S12" s="232"/>
    </row>
    <row r="13" spans="1:26" ht="72">
      <c r="B13" s="170">
        <f>Anexo_7a!C15</f>
        <v>1</v>
      </c>
      <c r="C13" s="111" t="str">
        <f>Anexo_7a!D15</f>
        <v>Tomar un curso de orientación y capacitación por parte de los involucrados en el FISM en lo relativo a la elaboración de programas presupuestarios.</v>
      </c>
      <c r="D13" s="175" t="str">
        <f>Anexo_7a!F15</f>
        <v>Finanzas del Municipio</v>
      </c>
      <c r="E13" s="111" t="str">
        <f>Anexo_7a!E15</f>
        <v xml:space="preserve">1.1.Verificar medios de capacitación
1.2. Analizar medios gratuitos de capacitación
1.3. Inscripción del personal 
1.4. Finalización del curso
</v>
      </c>
      <c r="F13" s="45" t="str">
        <f>D13</f>
        <v>Finanzas del Municipio</v>
      </c>
      <c r="G13" s="45">
        <v>2020</v>
      </c>
      <c r="H13" s="171">
        <v>2021</v>
      </c>
      <c r="I13" s="171" t="str">
        <f>Anexo_7a!H15</f>
        <v>EL personal contará con la capacidad técnica para realizar la integración del Programa Presupuestario FISM</v>
      </c>
      <c r="J13" s="111" t="str">
        <f>Anexo_7a!I15</f>
        <v>Constancia del Curso</v>
      </c>
      <c r="K13" s="172"/>
      <c r="L13" s="172"/>
      <c r="M13" s="172"/>
      <c r="N13" s="172"/>
      <c r="O13" s="172"/>
      <c r="P13" s="172">
        <v>70</v>
      </c>
      <c r="Q13" s="172">
        <v>95</v>
      </c>
      <c r="R13" s="111" t="s">
        <v>463</v>
      </c>
      <c r="S13" s="111" t="s">
        <v>465</v>
      </c>
    </row>
    <row r="14" spans="1:26" ht="72">
      <c r="B14" s="170">
        <f>Anexo_7a!C16</f>
        <v>2</v>
      </c>
      <c r="C14" s="111" t="str">
        <f>Anexo_7a!D16</f>
        <v>Establecer un programa de trabajo que identifique los ASM y la manera como serán atendidos durante el año 2020 y subsecuentes.</v>
      </c>
      <c r="D14" s="175" t="str">
        <f>Anexo_7a!F16</f>
        <v>Finanzas del Municipio</v>
      </c>
      <c r="E14" s="111" t="str">
        <f>Anexo_7a!E16</f>
        <v>3.1. Identificar de los ASM generales derivados de la evaluación externa
21. Elaboración del Plan de trabajo
3.1 Asiganar  actividades y procesos al personal.</v>
      </c>
      <c r="F14" s="45" t="str">
        <f t="shared" ref="F14:F16" si="0">D14</f>
        <v>Finanzas del Municipio</v>
      </c>
      <c r="G14" s="45">
        <v>2020</v>
      </c>
      <c r="H14" s="171">
        <v>2021</v>
      </c>
      <c r="I14" s="171" t="str">
        <f>Anexo_7a!H16</f>
        <v>Cumplimiento de actividades señaladas en aportación al Pp</v>
      </c>
      <c r="J14" s="111" t="str">
        <f>Anexo_7a!I16</f>
        <v>Plan de trabajo ASM generales derivados de evaluaciones externas</v>
      </c>
      <c r="K14" s="169"/>
      <c r="L14" s="169"/>
      <c r="M14" s="169"/>
      <c r="N14" s="169"/>
      <c r="O14" s="169"/>
      <c r="P14" s="169">
        <v>100</v>
      </c>
      <c r="Q14" s="169">
        <v>100</v>
      </c>
      <c r="R14" s="111" t="s">
        <v>462</v>
      </c>
      <c r="S14" s="177" t="s">
        <v>466</v>
      </c>
    </row>
    <row r="15" spans="1:26" ht="204">
      <c r="B15" s="170">
        <f>Anexo_7a!C17</f>
        <v>3</v>
      </c>
      <c r="C15" s="111" t="str">
        <f>Anexo_7a!D17</f>
        <v>Elaborar el programa presupuestario FISM con base en la Metodología de Marco Lógico correspondiente al ejercicio 2020</v>
      </c>
      <c r="D15" s="175" t="str">
        <f>Anexo_7a!F17</f>
        <v>Finanzas del Municipio</v>
      </c>
      <c r="E15" s="111" t="str">
        <f>Anexo_7a!E17</f>
        <v>4.1. Integración de las evidencias para la conformación del Pp
4.2. Realización del dignóstico del Pp
4.2.1 Problema de origen del Pp
4.2.2 Identificación de las Pob. Potencial Pob. Objetivo y Pob. Atendida
4.3 Identificación de Necesidades (causas y efectos)
4.4. Vinculación con los objetivos ODS, Nacionales, Estatales y Municipales
4.5. Proyecto de MIR
4.6 Proyecto de FID
4.7. Procesos
Medición de resultados</v>
      </c>
      <c r="F15" s="45" t="str">
        <f t="shared" si="0"/>
        <v>Finanzas del Municipio</v>
      </c>
      <c r="G15" s="45">
        <v>2020</v>
      </c>
      <c r="H15" s="176">
        <v>44835</v>
      </c>
      <c r="I15" s="171" t="str">
        <f>Anexo_7a!H17</f>
        <v>Evidencias de la conformación del Pp y análisis de gabinete realizado para entregar en las siguientes evaluaciones</v>
      </c>
      <c r="J15" s="111" t="str">
        <f>Anexo_7a!I17</f>
        <v>Evidencia documental:
-Diagnostico
-Identificación del Problema con base a la MML
-PP,PO,PA
-Causas y efectos
-Vinculación
-MIR
-FID
-Diagramas
-Resultados</v>
      </c>
      <c r="K15" s="169"/>
      <c r="L15" s="169"/>
      <c r="M15" s="169"/>
      <c r="N15" s="169"/>
      <c r="O15" s="169">
        <v>10</v>
      </c>
      <c r="P15" s="169">
        <v>40</v>
      </c>
      <c r="Q15" s="169">
        <v>60</v>
      </c>
      <c r="R15" s="111" t="s">
        <v>464</v>
      </c>
      <c r="S15" s="142" t="s">
        <v>467</v>
      </c>
    </row>
    <row r="16" spans="1:26" ht="72">
      <c r="B16" s="170">
        <f>Anexo_7a!C18</f>
        <v>4</v>
      </c>
      <c r="C16" s="111" t="str">
        <f>Anexo_7a!D18</f>
        <v>Atender las recomendaciones contenidas en el presente documento de evaluación</v>
      </c>
      <c r="D16" s="175" t="str">
        <f>Anexo_7a!F18</f>
        <v>Finanzas del Municipio</v>
      </c>
      <c r="E16" s="111" t="str">
        <f>Anexo_7a!E18</f>
        <v>3.1. Identificar de los ASM especificos derivados de la evaluación externa
21. Elaboración del Plan de trabajo
3.1 Asiganar  actividades y procesos al personal.</v>
      </c>
      <c r="F16" s="45" t="str">
        <f t="shared" si="0"/>
        <v>Finanzas del Municipio</v>
      </c>
      <c r="G16" s="45">
        <v>2020</v>
      </c>
      <c r="H16" s="176">
        <v>44470</v>
      </c>
      <c r="I16" s="171" t="str">
        <f>Anexo_7a!H18</f>
        <v>Preparación del Programa de trabajo para atender los ASM asignando areas responsables y fecha de cumplimiento</v>
      </c>
      <c r="J16" s="111" t="str">
        <f>Anexo_7a!I18</f>
        <v>Plan de trabajo ASM especificos derivados de evaluaciones externas</v>
      </c>
      <c r="K16" s="169"/>
      <c r="L16" s="169"/>
      <c r="M16" s="169"/>
      <c r="N16" s="169"/>
      <c r="O16" s="169"/>
      <c r="P16" s="169"/>
      <c r="Q16" s="169">
        <v>75</v>
      </c>
      <c r="R16" s="111" t="s">
        <v>462</v>
      </c>
      <c r="S16" s="178" t="s">
        <v>468</v>
      </c>
    </row>
  </sheetData>
  <mergeCells count="19">
    <mergeCell ref="I11:I12"/>
    <mergeCell ref="K11:Q11"/>
    <mergeCell ref="R11:R12"/>
    <mergeCell ref="S11:S12"/>
    <mergeCell ref="E11:E12"/>
    <mergeCell ref="F11:F12"/>
    <mergeCell ref="G11:H11"/>
    <mergeCell ref="B2:Z2"/>
    <mergeCell ref="B3:Z3"/>
    <mergeCell ref="D4:S4"/>
    <mergeCell ref="D5:S5"/>
    <mergeCell ref="D6:S6"/>
    <mergeCell ref="D7:S7"/>
    <mergeCell ref="D8:S8"/>
    <mergeCell ref="D9:S9"/>
    <mergeCell ref="B11:B12"/>
    <mergeCell ref="C11:C12"/>
    <mergeCell ref="D11:D12"/>
    <mergeCell ref="J11:J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20</vt:i4>
      </vt:variant>
    </vt:vector>
  </HeadingPairs>
  <TitlesOfParts>
    <vt:vector size="20" baseType="lpstr">
      <vt:lpstr>Anexo_Descripción del Pp</vt:lpstr>
      <vt:lpstr>Anexo _1</vt:lpstr>
      <vt:lpstr>Anexo _2</vt:lpstr>
      <vt:lpstr>Anexo_3</vt:lpstr>
      <vt:lpstr>Anexo_4</vt:lpstr>
      <vt:lpstr>Anexo_5</vt:lpstr>
      <vt:lpstr>Anexo_6</vt:lpstr>
      <vt:lpstr>Anexo_7a</vt:lpstr>
      <vt:lpstr>ANEXO 7b</vt:lpstr>
      <vt:lpstr>Anexo_8</vt:lpstr>
      <vt:lpstr>Anexo_9</vt:lpstr>
      <vt:lpstr>Anexo_10</vt:lpstr>
      <vt:lpstr>Anexo_11</vt:lpstr>
      <vt:lpstr>ANEXO 12</vt:lpstr>
      <vt:lpstr>Anexo_12</vt:lpstr>
      <vt:lpstr>ANEXO 13</vt:lpstr>
      <vt:lpstr>Anexo_14</vt:lpstr>
      <vt:lpstr>Anexo_15</vt:lpstr>
      <vt:lpstr>Anexo_16</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Vázquez</dc:creator>
  <cp:lastModifiedBy>PEDRO LOPEZ GOMEZ</cp:lastModifiedBy>
  <cp:lastPrinted>2018-05-11T15:25:02Z</cp:lastPrinted>
  <dcterms:created xsi:type="dcterms:W3CDTF">2017-09-08T04:27:29Z</dcterms:created>
  <dcterms:modified xsi:type="dcterms:W3CDTF">2021-09-30T00:43:16Z</dcterms:modified>
</cp:coreProperties>
</file>